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-\Desktop\сайт школи\"/>
    </mc:Choice>
  </mc:AlternateContent>
  <bookViews>
    <workbookView xWindow="0" yWindow="0" windowWidth="28800" windowHeight="12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70" i="1" l="1"/>
  <c r="BJ170" i="1"/>
  <c r="BI170" i="1"/>
  <c r="BH170" i="1"/>
  <c r="BF170" i="1"/>
  <c r="BE170" i="1"/>
  <c r="BD170" i="1"/>
  <c r="BA170" i="1"/>
  <c r="AZ170" i="1"/>
  <c r="AW170" i="1"/>
  <c r="AV170" i="1"/>
  <c r="AT170" i="1"/>
  <c r="AS170" i="1"/>
  <c r="AR170" i="1"/>
  <c r="AP170" i="1"/>
  <c r="AO170" i="1"/>
  <c r="AN170" i="1"/>
  <c r="AK170" i="1"/>
  <c r="AJ170" i="1"/>
  <c r="AG170" i="1"/>
  <c r="AF170" i="1"/>
  <c r="AD170" i="1"/>
  <c r="AC170" i="1"/>
  <c r="AB170" i="1"/>
  <c r="Z170" i="1"/>
  <c r="Y170" i="1"/>
  <c r="X170" i="1"/>
  <c r="T170" i="1"/>
  <c r="Q170" i="1"/>
  <c r="P170" i="1"/>
  <c r="N170" i="1"/>
  <c r="M170" i="1"/>
  <c r="L170" i="1"/>
  <c r="J170" i="1"/>
  <c r="I170" i="1"/>
  <c r="H170" i="1"/>
  <c r="E170" i="1"/>
  <c r="D170" i="1"/>
  <c r="C170" i="1"/>
  <c r="BM169" i="1"/>
  <c r="BL168" i="1"/>
  <c r="BK168" i="1"/>
  <c r="BK170" i="1" s="1"/>
  <c r="BJ168" i="1"/>
  <c r="BI168" i="1"/>
  <c r="BH168" i="1"/>
  <c r="BG168" i="1"/>
  <c r="BG170" i="1" s="1"/>
  <c r="BF168" i="1"/>
  <c r="BE168" i="1"/>
  <c r="BD168" i="1"/>
  <c r="BC168" i="1"/>
  <c r="BC170" i="1" s="1"/>
  <c r="BB168" i="1"/>
  <c r="BB170" i="1" s="1"/>
  <c r="BA168" i="1"/>
  <c r="AZ168" i="1"/>
  <c r="AY168" i="1"/>
  <c r="AY170" i="1" s="1"/>
  <c r="AX168" i="1"/>
  <c r="AX170" i="1" s="1"/>
  <c r="AW168" i="1"/>
  <c r="AV168" i="1"/>
  <c r="AU168" i="1"/>
  <c r="AU170" i="1" s="1"/>
  <c r="AT168" i="1"/>
  <c r="AS168" i="1"/>
  <c r="AR168" i="1"/>
  <c r="AQ168" i="1"/>
  <c r="AQ170" i="1" s="1"/>
  <c r="AP168" i="1"/>
  <c r="AO168" i="1"/>
  <c r="AN168" i="1"/>
  <c r="AM168" i="1"/>
  <c r="AM170" i="1" s="1"/>
  <c r="AL168" i="1"/>
  <c r="AL170" i="1" s="1"/>
  <c r="AK168" i="1"/>
  <c r="AJ168" i="1"/>
  <c r="AI168" i="1"/>
  <c r="AI170" i="1" s="1"/>
  <c r="AH168" i="1"/>
  <c r="AH170" i="1" s="1"/>
  <c r="AG168" i="1"/>
  <c r="AF168" i="1"/>
  <c r="AE168" i="1"/>
  <c r="AE170" i="1" s="1"/>
  <c r="AD168" i="1"/>
  <c r="AC168" i="1"/>
  <c r="AB168" i="1"/>
  <c r="AA168" i="1"/>
  <c r="AA170" i="1" s="1"/>
  <c r="Z168" i="1"/>
  <c r="Y168" i="1"/>
  <c r="X168" i="1"/>
  <c r="W168" i="1"/>
  <c r="W170" i="1" s="1"/>
  <c r="T168" i="1"/>
  <c r="S168" i="1"/>
  <c r="S170" i="1" s="1"/>
  <c r="R168" i="1"/>
  <c r="R170" i="1" s="1"/>
  <c r="Q168" i="1"/>
  <c r="P168" i="1"/>
  <c r="O168" i="1"/>
  <c r="O170" i="1" s="1"/>
  <c r="N168" i="1"/>
  <c r="M168" i="1"/>
  <c r="L168" i="1"/>
  <c r="K168" i="1"/>
  <c r="K170" i="1" s="1"/>
  <c r="J168" i="1"/>
  <c r="I168" i="1"/>
  <c r="H168" i="1"/>
  <c r="G168" i="1"/>
  <c r="G170" i="1" s="1"/>
  <c r="F168" i="1"/>
  <c r="F170" i="1" s="1"/>
  <c r="E168" i="1"/>
  <c r="D168" i="1"/>
  <c r="BN162" i="1"/>
  <c r="BM162" i="1"/>
  <c r="V161" i="1"/>
  <c r="BN161" i="1" s="1"/>
  <c r="U161" i="1"/>
  <c r="BM161" i="1" s="1"/>
  <c r="V160" i="1"/>
  <c r="U160" i="1"/>
  <c r="BK149" i="1"/>
  <c r="BJ149" i="1"/>
  <c r="BG149" i="1"/>
  <c r="BF149" i="1"/>
  <c r="BD149" i="1"/>
  <c r="BC149" i="1"/>
  <c r="BB149" i="1"/>
  <c r="AZ149" i="1"/>
  <c r="AY149" i="1"/>
  <c r="AX149" i="1"/>
  <c r="AU149" i="1"/>
  <c r="AT149" i="1"/>
  <c r="AQ149" i="1"/>
  <c r="AP149" i="1"/>
  <c r="AM149" i="1"/>
  <c r="AL149" i="1"/>
  <c r="AI149" i="1"/>
  <c r="AH149" i="1"/>
  <c r="AE149" i="1"/>
  <c r="AD149" i="1"/>
  <c r="AA149" i="1"/>
  <c r="Z149" i="1"/>
  <c r="X149" i="1"/>
  <c r="W149" i="1"/>
  <c r="V149" i="1"/>
  <c r="T149" i="1"/>
  <c r="S149" i="1"/>
  <c r="R149" i="1"/>
  <c r="O149" i="1"/>
  <c r="N149" i="1"/>
  <c r="K149" i="1"/>
  <c r="J149" i="1"/>
  <c r="G149" i="1"/>
  <c r="F149" i="1"/>
  <c r="C149" i="1"/>
  <c r="BM148" i="1"/>
  <c r="BM147" i="1"/>
  <c r="BL147" i="1"/>
  <c r="BL149" i="1" s="1"/>
  <c r="BK147" i="1"/>
  <c r="BJ147" i="1"/>
  <c r="BI147" i="1"/>
  <c r="BI149" i="1" s="1"/>
  <c r="BH147" i="1"/>
  <c r="BH149" i="1" s="1"/>
  <c r="BG147" i="1"/>
  <c r="BF147" i="1"/>
  <c r="BE147" i="1"/>
  <c r="BE149" i="1" s="1"/>
  <c r="BD147" i="1"/>
  <c r="BC147" i="1"/>
  <c r="BB147" i="1"/>
  <c r="BA147" i="1"/>
  <c r="BA149" i="1" s="1"/>
  <c r="AZ147" i="1"/>
  <c r="AY147" i="1"/>
  <c r="AX147" i="1"/>
  <c r="AW147" i="1"/>
  <c r="AW149" i="1" s="1"/>
  <c r="AV147" i="1"/>
  <c r="AV149" i="1" s="1"/>
  <c r="AU147" i="1"/>
  <c r="AT147" i="1"/>
  <c r="AS147" i="1"/>
  <c r="AS149" i="1" s="1"/>
  <c r="AR147" i="1"/>
  <c r="AR149" i="1" s="1"/>
  <c r="AQ147" i="1"/>
  <c r="AP147" i="1"/>
  <c r="AO147" i="1"/>
  <c r="AO149" i="1" s="1"/>
  <c r="AN147" i="1"/>
  <c r="AN149" i="1" s="1"/>
  <c r="AM147" i="1"/>
  <c r="AL147" i="1"/>
  <c r="AK147" i="1"/>
  <c r="AK149" i="1" s="1"/>
  <c r="AJ147" i="1"/>
  <c r="AJ149" i="1" s="1"/>
  <c r="AI147" i="1"/>
  <c r="AH147" i="1"/>
  <c r="AG147" i="1"/>
  <c r="AG149" i="1" s="1"/>
  <c r="AF147" i="1"/>
  <c r="AF149" i="1" s="1"/>
  <c r="AE147" i="1"/>
  <c r="AD147" i="1"/>
  <c r="AC147" i="1"/>
  <c r="AC149" i="1" s="1"/>
  <c r="AB147" i="1"/>
  <c r="AB149" i="1" s="1"/>
  <c r="AA147" i="1"/>
  <c r="Z147" i="1"/>
  <c r="Y147" i="1"/>
  <c r="Y149" i="1" s="1"/>
  <c r="X147" i="1"/>
  <c r="W147" i="1"/>
  <c r="V147" i="1"/>
  <c r="U147" i="1"/>
  <c r="U149" i="1" s="1"/>
  <c r="T147" i="1"/>
  <c r="S147" i="1"/>
  <c r="R147" i="1"/>
  <c r="Q147" i="1"/>
  <c r="Q149" i="1" s="1"/>
  <c r="P147" i="1"/>
  <c r="P149" i="1" s="1"/>
  <c r="O147" i="1"/>
  <c r="N147" i="1"/>
  <c r="M147" i="1"/>
  <c r="M149" i="1" s="1"/>
  <c r="L147" i="1"/>
  <c r="L149" i="1" s="1"/>
  <c r="K147" i="1"/>
  <c r="J147" i="1"/>
  <c r="I147" i="1"/>
  <c r="I149" i="1" s="1"/>
  <c r="H147" i="1"/>
  <c r="H149" i="1" s="1"/>
  <c r="G147" i="1"/>
  <c r="F147" i="1"/>
  <c r="E147" i="1"/>
  <c r="E149" i="1" s="1"/>
  <c r="D147" i="1"/>
  <c r="D149" i="1" s="1"/>
  <c r="BN139" i="1"/>
  <c r="BN147" i="1" s="1"/>
  <c r="BN149" i="1" s="1"/>
  <c r="BM139" i="1"/>
  <c r="BJ131" i="1"/>
  <c r="BB131" i="1"/>
  <c r="AT131" i="1"/>
  <c r="AL131" i="1"/>
  <c r="AD131" i="1"/>
  <c r="V131" i="1"/>
  <c r="Q131" i="1"/>
  <c r="N131" i="1"/>
  <c r="F131" i="1"/>
  <c r="BL129" i="1"/>
  <c r="BL131" i="1" s="1"/>
  <c r="BK129" i="1"/>
  <c r="BK131" i="1" s="1"/>
  <c r="BJ129" i="1"/>
  <c r="BI129" i="1"/>
  <c r="BI131" i="1" s="1"/>
  <c r="BH129" i="1"/>
  <c r="BH131" i="1" s="1"/>
  <c r="BG129" i="1"/>
  <c r="BG131" i="1" s="1"/>
  <c r="BF129" i="1"/>
  <c r="BF131" i="1" s="1"/>
  <c r="BE129" i="1"/>
  <c r="BE131" i="1" s="1"/>
  <c r="BD129" i="1"/>
  <c r="BD131" i="1" s="1"/>
  <c r="BC129" i="1"/>
  <c r="BC131" i="1" s="1"/>
  <c r="BB129" i="1"/>
  <c r="BA129" i="1"/>
  <c r="BA131" i="1" s="1"/>
  <c r="AZ129" i="1"/>
  <c r="AZ131" i="1" s="1"/>
  <c r="AY129" i="1"/>
  <c r="AY131" i="1" s="1"/>
  <c r="AX129" i="1"/>
  <c r="AX131" i="1" s="1"/>
  <c r="AW129" i="1"/>
  <c r="AW131" i="1" s="1"/>
  <c r="AV129" i="1"/>
  <c r="AV131" i="1" s="1"/>
  <c r="AU129" i="1"/>
  <c r="AU131" i="1" s="1"/>
  <c r="AT129" i="1"/>
  <c r="AS129" i="1"/>
  <c r="AS131" i="1" s="1"/>
  <c r="AR129" i="1"/>
  <c r="AR131" i="1" s="1"/>
  <c r="AQ129" i="1"/>
  <c r="AQ131" i="1" s="1"/>
  <c r="AP129" i="1"/>
  <c r="AP131" i="1" s="1"/>
  <c r="AO129" i="1"/>
  <c r="AO131" i="1" s="1"/>
  <c r="AN129" i="1"/>
  <c r="AN131" i="1" s="1"/>
  <c r="AM129" i="1"/>
  <c r="AM131" i="1" s="1"/>
  <c r="AL129" i="1"/>
  <c r="AK129" i="1"/>
  <c r="AK131" i="1" s="1"/>
  <c r="AJ129" i="1"/>
  <c r="AJ131" i="1" s="1"/>
  <c r="AI129" i="1"/>
  <c r="AI131" i="1" s="1"/>
  <c r="AH129" i="1"/>
  <c r="AH131" i="1" s="1"/>
  <c r="AG129" i="1"/>
  <c r="AG131" i="1" s="1"/>
  <c r="AF129" i="1"/>
  <c r="AF131" i="1" s="1"/>
  <c r="AE129" i="1"/>
  <c r="AE131" i="1" s="1"/>
  <c r="AD129" i="1"/>
  <c r="AC129" i="1"/>
  <c r="AC131" i="1" s="1"/>
  <c r="AB129" i="1"/>
  <c r="AB131" i="1" s="1"/>
  <c r="AA129" i="1"/>
  <c r="AA131" i="1" s="1"/>
  <c r="Z129" i="1"/>
  <c r="Z131" i="1" s="1"/>
  <c r="Y129" i="1"/>
  <c r="Y131" i="1" s="1"/>
  <c r="X129" i="1"/>
  <c r="X131" i="1" s="1"/>
  <c r="W129" i="1"/>
  <c r="W131" i="1" s="1"/>
  <c r="V129" i="1"/>
  <c r="U129" i="1"/>
  <c r="U131" i="1" s="1"/>
  <c r="T129" i="1"/>
  <c r="T131" i="1" s="1"/>
  <c r="S129" i="1"/>
  <c r="S131" i="1" s="1"/>
  <c r="R129" i="1"/>
  <c r="R131" i="1" s="1"/>
  <c r="Q129" i="1"/>
  <c r="P129" i="1"/>
  <c r="P131" i="1" s="1"/>
  <c r="O129" i="1"/>
  <c r="O131" i="1" s="1"/>
  <c r="N129" i="1"/>
  <c r="M129" i="1"/>
  <c r="M131" i="1" s="1"/>
  <c r="L129" i="1"/>
  <c r="L131" i="1" s="1"/>
  <c r="K129" i="1"/>
  <c r="K131" i="1" s="1"/>
  <c r="J129" i="1"/>
  <c r="J131" i="1" s="1"/>
  <c r="I129" i="1"/>
  <c r="I131" i="1" s="1"/>
  <c r="H129" i="1"/>
  <c r="H131" i="1" s="1"/>
  <c r="G129" i="1"/>
  <c r="G131" i="1" s="1"/>
  <c r="F129" i="1"/>
  <c r="E129" i="1"/>
  <c r="E131" i="1" s="1"/>
  <c r="D129" i="1"/>
  <c r="D131" i="1" s="1"/>
  <c r="C129" i="1"/>
  <c r="C131" i="1" s="1"/>
  <c r="BN128" i="1"/>
  <c r="BM128" i="1"/>
  <c r="BN127" i="1"/>
  <c r="BM127" i="1"/>
  <c r="BN126" i="1"/>
  <c r="BM126" i="1"/>
  <c r="BN125" i="1"/>
  <c r="BM125" i="1"/>
  <c r="BN124" i="1"/>
  <c r="BM124" i="1"/>
  <c r="BN123" i="1"/>
  <c r="BM123" i="1"/>
  <c r="BN122" i="1"/>
  <c r="BM122" i="1"/>
  <c r="BN121" i="1"/>
  <c r="BM121" i="1"/>
  <c r="BN120" i="1"/>
  <c r="BM120" i="1"/>
  <c r="BN119" i="1"/>
  <c r="BM119" i="1"/>
  <c r="BN118" i="1"/>
  <c r="BM118" i="1"/>
  <c r="BN117" i="1"/>
  <c r="BM117" i="1"/>
  <c r="BN116" i="1"/>
  <c r="BM116" i="1"/>
  <c r="BN115" i="1"/>
  <c r="BM115" i="1"/>
  <c r="BN114" i="1"/>
  <c r="BM114" i="1"/>
  <c r="BN113" i="1"/>
  <c r="BM113" i="1"/>
  <c r="BN112" i="1"/>
  <c r="BM112" i="1"/>
  <c r="BM129" i="1" s="1"/>
  <c r="BM131" i="1" s="1"/>
  <c r="BN111" i="1"/>
  <c r="BN129" i="1" s="1"/>
  <c r="BN131" i="1" s="1"/>
  <c r="BM111" i="1"/>
  <c r="BF103" i="1"/>
  <c r="BB103" i="1"/>
  <c r="BA103" i="1"/>
  <c r="AP103" i="1"/>
  <c r="AL103" i="1"/>
  <c r="AF103" i="1"/>
  <c r="Z103" i="1"/>
  <c r="V103" i="1"/>
  <c r="U103" i="1"/>
  <c r="J103" i="1"/>
  <c r="F103" i="1"/>
  <c r="BL101" i="1"/>
  <c r="BL103" i="1" s="1"/>
  <c r="BK101" i="1"/>
  <c r="BK103" i="1" s="1"/>
  <c r="BJ101" i="1"/>
  <c r="BJ103" i="1" s="1"/>
  <c r="BI101" i="1"/>
  <c r="BI103" i="1" s="1"/>
  <c r="BH101" i="1"/>
  <c r="BH103" i="1" s="1"/>
  <c r="BG101" i="1"/>
  <c r="BG103" i="1" s="1"/>
  <c r="BF101" i="1"/>
  <c r="BE101" i="1"/>
  <c r="BE103" i="1" s="1"/>
  <c r="BD101" i="1"/>
  <c r="BD103" i="1" s="1"/>
  <c r="BC101" i="1"/>
  <c r="BC103" i="1" s="1"/>
  <c r="BB101" i="1"/>
  <c r="BA101" i="1"/>
  <c r="AZ101" i="1"/>
  <c r="AZ103" i="1" s="1"/>
  <c r="AY101" i="1"/>
  <c r="AY103" i="1" s="1"/>
  <c r="AX101" i="1"/>
  <c r="AX103" i="1" s="1"/>
  <c r="AW101" i="1"/>
  <c r="AW103" i="1" s="1"/>
  <c r="AV101" i="1"/>
  <c r="AV103" i="1" s="1"/>
  <c r="AU101" i="1"/>
  <c r="AU103" i="1" s="1"/>
  <c r="AT101" i="1"/>
  <c r="AT103" i="1" s="1"/>
  <c r="AS101" i="1"/>
  <c r="AS103" i="1" s="1"/>
  <c r="AR101" i="1"/>
  <c r="AR103" i="1" s="1"/>
  <c r="AQ101" i="1"/>
  <c r="AQ103" i="1" s="1"/>
  <c r="AP101" i="1"/>
  <c r="AO101" i="1"/>
  <c r="AO103" i="1" s="1"/>
  <c r="AN101" i="1"/>
  <c r="AN103" i="1" s="1"/>
  <c r="AM101" i="1"/>
  <c r="AM103" i="1" s="1"/>
  <c r="AL101" i="1"/>
  <c r="AK101" i="1"/>
  <c r="AK103" i="1" s="1"/>
  <c r="AJ101" i="1"/>
  <c r="AJ103" i="1" s="1"/>
  <c r="AI101" i="1"/>
  <c r="AI103" i="1" s="1"/>
  <c r="AH101" i="1"/>
  <c r="AH103" i="1" s="1"/>
  <c r="AG101" i="1"/>
  <c r="AG103" i="1" s="1"/>
  <c r="AF101" i="1"/>
  <c r="AE101" i="1"/>
  <c r="AE103" i="1" s="1"/>
  <c r="AD101" i="1"/>
  <c r="AD103" i="1" s="1"/>
  <c r="AC101" i="1"/>
  <c r="AC103" i="1" s="1"/>
  <c r="AB101" i="1"/>
  <c r="AB103" i="1" s="1"/>
  <c r="AA101" i="1"/>
  <c r="AA103" i="1" s="1"/>
  <c r="Z101" i="1"/>
  <c r="Y101" i="1"/>
  <c r="Y103" i="1" s="1"/>
  <c r="X101" i="1"/>
  <c r="X103" i="1" s="1"/>
  <c r="W101" i="1"/>
  <c r="W103" i="1" s="1"/>
  <c r="V101" i="1"/>
  <c r="U101" i="1"/>
  <c r="T101" i="1"/>
  <c r="T103" i="1" s="1"/>
  <c r="S101" i="1"/>
  <c r="S103" i="1" s="1"/>
  <c r="R101" i="1"/>
  <c r="R103" i="1" s="1"/>
  <c r="Q101" i="1"/>
  <c r="Q103" i="1" s="1"/>
  <c r="P101" i="1"/>
  <c r="P103" i="1" s="1"/>
  <c r="O101" i="1"/>
  <c r="O103" i="1" s="1"/>
  <c r="N101" i="1"/>
  <c r="N103" i="1" s="1"/>
  <c r="M101" i="1"/>
  <c r="M103" i="1" s="1"/>
  <c r="L101" i="1"/>
  <c r="L103" i="1" s="1"/>
  <c r="K101" i="1"/>
  <c r="K103" i="1" s="1"/>
  <c r="J101" i="1"/>
  <c r="I101" i="1"/>
  <c r="I103" i="1" s="1"/>
  <c r="H101" i="1"/>
  <c r="H103" i="1" s="1"/>
  <c r="G101" i="1"/>
  <c r="G103" i="1" s="1"/>
  <c r="F101" i="1"/>
  <c r="E101" i="1"/>
  <c r="E103" i="1" s="1"/>
  <c r="D101" i="1"/>
  <c r="D103" i="1" s="1"/>
  <c r="C101" i="1"/>
  <c r="C103" i="1" s="1"/>
  <c r="BN100" i="1"/>
  <c r="BM100" i="1"/>
  <c r="BN99" i="1"/>
  <c r="BM99" i="1"/>
  <c r="BN98" i="1"/>
  <c r="BM98" i="1"/>
  <c r="BM101" i="1" s="1"/>
  <c r="BM103" i="1" s="1"/>
  <c r="BN97" i="1"/>
  <c r="BN101" i="1" s="1"/>
  <c r="BN103" i="1" s="1"/>
  <c r="BM97" i="1"/>
  <c r="BH90" i="1"/>
  <c r="BF90" i="1"/>
  <c r="BB90" i="1"/>
  <c r="BA90" i="1"/>
  <c r="AW90" i="1"/>
  <c r="AP90" i="1"/>
  <c r="AL90" i="1"/>
  <c r="AK90" i="1"/>
  <c r="AB90" i="1"/>
  <c r="Z90" i="1"/>
  <c r="V90" i="1"/>
  <c r="U90" i="1"/>
  <c r="Q90" i="1"/>
  <c r="J90" i="1"/>
  <c r="F90" i="1"/>
  <c r="E90" i="1"/>
  <c r="BL88" i="1"/>
  <c r="BL90" i="1" s="1"/>
  <c r="BK88" i="1"/>
  <c r="BK90" i="1" s="1"/>
  <c r="BJ88" i="1"/>
  <c r="BJ90" i="1" s="1"/>
  <c r="BI88" i="1"/>
  <c r="BI90" i="1" s="1"/>
  <c r="BH88" i="1"/>
  <c r="BG88" i="1"/>
  <c r="BG90" i="1" s="1"/>
  <c r="BF88" i="1"/>
  <c r="BE88" i="1"/>
  <c r="BE90" i="1" s="1"/>
  <c r="BD88" i="1"/>
  <c r="BD90" i="1" s="1"/>
  <c r="BC88" i="1"/>
  <c r="BC90" i="1" s="1"/>
  <c r="BB88" i="1"/>
  <c r="BA88" i="1"/>
  <c r="AZ88" i="1"/>
  <c r="AZ90" i="1" s="1"/>
  <c r="AY88" i="1"/>
  <c r="AY90" i="1" s="1"/>
  <c r="AX88" i="1"/>
  <c r="AX90" i="1" s="1"/>
  <c r="AW88" i="1"/>
  <c r="AV88" i="1"/>
  <c r="AV90" i="1" s="1"/>
  <c r="AU88" i="1"/>
  <c r="AU90" i="1" s="1"/>
  <c r="AT88" i="1"/>
  <c r="AT90" i="1" s="1"/>
  <c r="AS88" i="1"/>
  <c r="AS90" i="1" s="1"/>
  <c r="AR88" i="1"/>
  <c r="AR90" i="1" s="1"/>
  <c r="AQ88" i="1"/>
  <c r="AQ90" i="1" s="1"/>
  <c r="AP88" i="1"/>
  <c r="AO88" i="1"/>
  <c r="AO90" i="1" s="1"/>
  <c r="AN88" i="1"/>
  <c r="AN90" i="1" s="1"/>
  <c r="AM88" i="1"/>
  <c r="AM90" i="1" s="1"/>
  <c r="AL88" i="1"/>
  <c r="AK88" i="1"/>
  <c r="AJ88" i="1"/>
  <c r="AJ90" i="1" s="1"/>
  <c r="AI88" i="1"/>
  <c r="AI90" i="1" s="1"/>
  <c r="AH88" i="1"/>
  <c r="AH90" i="1" s="1"/>
  <c r="AG88" i="1"/>
  <c r="AG90" i="1" s="1"/>
  <c r="AF88" i="1"/>
  <c r="AF90" i="1" s="1"/>
  <c r="AE88" i="1"/>
  <c r="AE90" i="1" s="1"/>
  <c r="AD88" i="1"/>
  <c r="AD90" i="1" s="1"/>
  <c r="AC88" i="1"/>
  <c r="AC90" i="1" s="1"/>
  <c r="AB88" i="1"/>
  <c r="AA88" i="1"/>
  <c r="AA90" i="1" s="1"/>
  <c r="Z88" i="1"/>
  <c r="Y88" i="1"/>
  <c r="Y90" i="1" s="1"/>
  <c r="X88" i="1"/>
  <c r="X90" i="1" s="1"/>
  <c r="W88" i="1"/>
  <c r="W90" i="1" s="1"/>
  <c r="V88" i="1"/>
  <c r="U88" i="1"/>
  <c r="T88" i="1"/>
  <c r="T90" i="1" s="1"/>
  <c r="S88" i="1"/>
  <c r="S90" i="1" s="1"/>
  <c r="R88" i="1"/>
  <c r="R90" i="1" s="1"/>
  <c r="Q88" i="1"/>
  <c r="P88" i="1"/>
  <c r="P90" i="1" s="1"/>
  <c r="O88" i="1"/>
  <c r="O90" i="1" s="1"/>
  <c r="N88" i="1"/>
  <c r="N90" i="1" s="1"/>
  <c r="M88" i="1"/>
  <c r="M90" i="1" s="1"/>
  <c r="L88" i="1"/>
  <c r="L90" i="1" s="1"/>
  <c r="K88" i="1"/>
  <c r="K90" i="1" s="1"/>
  <c r="J88" i="1"/>
  <c r="I88" i="1"/>
  <c r="I90" i="1" s="1"/>
  <c r="H88" i="1"/>
  <c r="H90" i="1" s="1"/>
  <c r="G88" i="1"/>
  <c r="G90" i="1" s="1"/>
  <c r="F88" i="1"/>
  <c r="E88" i="1"/>
  <c r="D88" i="1"/>
  <c r="D90" i="1" s="1"/>
  <c r="C88" i="1"/>
  <c r="C90" i="1" s="1"/>
  <c r="BN87" i="1"/>
  <c r="BM87" i="1"/>
  <c r="BN86" i="1"/>
  <c r="BM86" i="1"/>
  <c r="BN85" i="1"/>
  <c r="BM85" i="1"/>
  <c r="BN84" i="1"/>
  <c r="BM84" i="1"/>
  <c r="BN83" i="1"/>
  <c r="BM83" i="1"/>
  <c r="BN82" i="1"/>
  <c r="BM82" i="1"/>
  <c r="BN81" i="1"/>
  <c r="BM81" i="1"/>
  <c r="BN80" i="1"/>
  <c r="BM80" i="1"/>
  <c r="BN79" i="1"/>
  <c r="BM79" i="1"/>
  <c r="BN78" i="1"/>
  <c r="BM78" i="1"/>
  <c r="BN77" i="1"/>
  <c r="BM77" i="1"/>
  <c r="BM88" i="1" s="1"/>
  <c r="BM90" i="1" s="1"/>
  <c r="BK69" i="1"/>
  <c r="BJ69" i="1"/>
  <c r="BD69" i="1"/>
  <c r="BC69" i="1"/>
  <c r="AY69" i="1"/>
  <c r="AV69" i="1"/>
  <c r="AU69" i="1"/>
  <c r="AQ69" i="1"/>
  <c r="AN69" i="1"/>
  <c r="AM69" i="1"/>
  <c r="AI69" i="1"/>
  <c r="AF69" i="1"/>
  <c r="AE69" i="1"/>
  <c r="AA69" i="1"/>
  <c r="X69" i="1"/>
  <c r="W69" i="1"/>
  <c r="S69" i="1"/>
  <c r="P69" i="1"/>
  <c r="O69" i="1"/>
  <c r="K69" i="1"/>
  <c r="H69" i="1"/>
  <c r="G69" i="1"/>
  <c r="C69" i="1"/>
  <c r="BM68" i="1"/>
  <c r="BM67" i="1"/>
  <c r="BL67" i="1"/>
  <c r="BL69" i="1" s="1"/>
  <c r="BK67" i="1"/>
  <c r="BJ67" i="1"/>
  <c r="BI67" i="1"/>
  <c r="BI69" i="1" s="1"/>
  <c r="BH67" i="1"/>
  <c r="BH69" i="1" s="1"/>
  <c r="BG67" i="1"/>
  <c r="BG69" i="1" s="1"/>
  <c r="BF67" i="1"/>
  <c r="BF69" i="1" s="1"/>
  <c r="BE67" i="1"/>
  <c r="BE69" i="1" s="1"/>
  <c r="BD67" i="1"/>
  <c r="BC67" i="1"/>
  <c r="BB67" i="1"/>
  <c r="BB69" i="1" s="1"/>
  <c r="BA67" i="1"/>
  <c r="BA69" i="1" s="1"/>
  <c r="AZ67" i="1"/>
  <c r="AZ69" i="1" s="1"/>
  <c r="AY67" i="1"/>
  <c r="AX67" i="1"/>
  <c r="AX69" i="1" s="1"/>
  <c r="AW67" i="1"/>
  <c r="AW69" i="1" s="1"/>
  <c r="AV67" i="1"/>
  <c r="AU67" i="1"/>
  <c r="AT67" i="1"/>
  <c r="AT69" i="1" s="1"/>
  <c r="AS67" i="1"/>
  <c r="AS69" i="1" s="1"/>
  <c r="AR67" i="1"/>
  <c r="AR69" i="1" s="1"/>
  <c r="AQ67" i="1"/>
  <c r="AP67" i="1"/>
  <c r="AP69" i="1" s="1"/>
  <c r="AO67" i="1"/>
  <c r="AO69" i="1" s="1"/>
  <c r="AN67" i="1"/>
  <c r="AM67" i="1"/>
  <c r="AL67" i="1"/>
  <c r="AL69" i="1" s="1"/>
  <c r="AK67" i="1"/>
  <c r="AK69" i="1" s="1"/>
  <c r="AJ67" i="1"/>
  <c r="AJ69" i="1" s="1"/>
  <c r="AI67" i="1"/>
  <c r="AH67" i="1"/>
  <c r="AH69" i="1" s="1"/>
  <c r="AG67" i="1"/>
  <c r="AG69" i="1" s="1"/>
  <c r="AF67" i="1"/>
  <c r="AE67" i="1"/>
  <c r="AD67" i="1"/>
  <c r="AD69" i="1" s="1"/>
  <c r="AC67" i="1"/>
  <c r="AC69" i="1" s="1"/>
  <c r="AB67" i="1"/>
  <c r="AB69" i="1" s="1"/>
  <c r="AA67" i="1"/>
  <c r="Z67" i="1"/>
  <c r="Z69" i="1" s="1"/>
  <c r="Y67" i="1"/>
  <c r="Y69" i="1" s="1"/>
  <c r="X67" i="1"/>
  <c r="W67" i="1"/>
  <c r="V67" i="1"/>
  <c r="V69" i="1" s="1"/>
  <c r="U67" i="1"/>
  <c r="U69" i="1" s="1"/>
  <c r="T67" i="1"/>
  <c r="T69" i="1" s="1"/>
  <c r="S67" i="1"/>
  <c r="R67" i="1"/>
  <c r="R69" i="1" s="1"/>
  <c r="Q67" i="1"/>
  <c r="Q69" i="1" s="1"/>
  <c r="P67" i="1"/>
  <c r="O67" i="1"/>
  <c r="N67" i="1"/>
  <c r="N69" i="1" s="1"/>
  <c r="M67" i="1"/>
  <c r="M69" i="1" s="1"/>
  <c r="L67" i="1"/>
  <c r="L69" i="1" s="1"/>
  <c r="K67" i="1"/>
  <c r="J67" i="1"/>
  <c r="J69" i="1" s="1"/>
  <c r="I67" i="1"/>
  <c r="I69" i="1" s="1"/>
  <c r="H67" i="1"/>
  <c r="G67" i="1"/>
  <c r="F67" i="1"/>
  <c r="F69" i="1" s="1"/>
  <c r="E67" i="1"/>
  <c r="E69" i="1" s="1"/>
  <c r="D67" i="1"/>
  <c r="D69" i="1" s="1"/>
  <c r="BN66" i="1"/>
  <c r="BM66" i="1"/>
  <c r="BN65" i="1"/>
  <c r="BM65" i="1"/>
  <c r="BN64" i="1"/>
  <c r="BM64" i="1"/>
  <c r="BN63" i="1"/>
  <c r="BM63" i="1"/>
  <c r="BN62" i="1"/>
  <c r="BM62" i="1"/>
  <c r="BN61" i="1"/>
  <c r="BM61" i="1"/>
  <c r="BN60" i="1"/>
  <c r="BM60" i="1"/>
  <c r="BN59" i="1"/>
  <c r="BM59" i="1"/>
  <c r="BN58" i="1"/>
  <c r="BM58" i="1"/>
  <c r="BN57" i="1"/>
  <c r="BM57" i="1"/>
  <c r="BN56" i="1"/>
  <c r="BM56" i="1"/>
  <c r="BN55" i="1"/>
  <c r="BN54" i="1"/>
  <c r="BM54" i="1"/>
  <c r="BH44" i="1"/>
  <c r="BD44" i="1"/>
  <c r="BB44" i="1"/>
  <c r="AR44" i="1"/>
  <c r="AN44" i="1"/>
  <c r="AL44" i="1"/>
  <c r="AB44" i="1"/>
  <c r="X44" i="1"/>
  <c r="V44" i="1"/>
  <c r="L44" i="1"/>
  <c r="H44" i="1"/>
  <c r="F44" i="1"/>
  <c r="BL42" i="1"/>
  <c r="BL44" i="1" s="1"/>
  <c r="BK42" i="1"/>
  <c r="BK44" i="1" s="1"/>
  <c r="BJ42" i="1"/>
  <c r="BJ44" i="1" s="1"/>
  <c r="BI42" i="1"/>
  <c r="BI44" i="1" s="1"/>
  <c r="BH42" i="1"/>
  <c r="BG42" i="1"/>
  <c r="BG44" i="1" s="1"/>
  <c r="BF42" i="1"/>
  <c r="BF44" i="1" s="1"/>
  <c r="BE42" i="1"/>
  <c r="BE44" i="1" s="1"/>
  <c r="BD42" i="1"/>
  <c r="BC42" i="1"/>
  <c r="BC44" i="1" s="1"/>
  <c r="BB42" i="1"/>
  <c r="BA42" i="1"/>
  <c r="BA44" i="1" s="1"/>
  <c r="AZ42" i="1"/>
  <c r="AZ44" i="1" s="1"/>
  <c r="AY42" i="1"/>
  <c r="AY44" i="1" s="1"/>
  <c r="AX42" i="1"/>
  <c r="AX44" i="1" s="1"/>
  <c r="AW42" i="1"/>
  <c r="AW44" i="1" s="1"/>
  <c r="AV42" i="1"/>
  <c r="AV44" i="1" s="1"/>
  <c r="AU42" i="1"/>
  <c r="AU44" i="1" s="1"/>
  <c r="AT42" i="1"/>
  <c r="AT44" i="1" s="1"/>
  <c r="AS42" i="1"/>
  <c r="AS44" i="1" s="1"/>
  <c r="AR42" i="1"/>
  <c r="AQ42" i="1"/>
  <c r="AQ44" i="1" s="1"/>
  <c r="AP42" i="1"/>
  <c r="AP44" i="1" s="1"/>
  <c r="AO42" i="1"/>
  <c r="AO44" i="1" s="1"/>
  <c r="AN42" i="1"/>
  <c r="AM42" i="1"/>
  <c r="AM44" i="1" s="1"/>
  <c r="AL42" i="1"/>
  <c r="AK42" i="1"/>
  <c r="AK44" i="1" s="1"/>
  <c r="AJ42" i="1"/>
  <c r="AJ44" i="1" s="1"/>
  <c r="AI42" i="1"/>
  <c r="AI44" i="1" s="1"/>
  <c r="AH42" i="1"/>
  <c r="AH44" i="1" s="1"/>
  <c r="AG42" i="1"/>
  <c r="AG44" i="1" s="1"/>
  <c r="AF42" i="1"/>
  <c r="AF44" i="1" s="1"/>
  <c r="AE42" i="1"/>
  <c r="AE44" i="1" s="1"/>
  <c r="AD42" i="1"/>
  <c r="AD44" i="1" s="1"/>
  <c r="AC42" i="1"/>
  <c r="AC44" i="1" s="1"/>
  <c r="AB42" i="1"/>
  <c r="AA42" i="1"/>
  <c r="AA44" i="1" s="1"/>
  <c r="Z42" i="1"/>
  <c r="Z44" i="1" s="1"/>
  <c r="Y42" i="1"/>
  <c r="Y44" i="1" s="1"/>
  <c r="X42" i="1"/>
  <c r="W42" i="1"/>
  <c r="W44" i="1" s="1"/>
  <c r="V42" i="1"/>
  <c r="U42" i="1"/>
  <c r="U44" i="1" s="1"/>
  <c r="T42" i="1"/>
  <c r="T44" i="1" s="1"/>
  <c r="S42" i="1"/>
  <c r="S44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K42" i="1"/>
  <c r="K44" i="1" s="1"/>
  <c r="J42" i="1"/>
  <c r="J44" i="1" s="1"/>
  <c r="I42" i="1"/>
  <c r="I44" i="1" s="1"/>
  <c r="H42" i="1"/>
  <c r="G42" i="1"/>
  <c r="G44" i="1" s="1"/>
  <c r="F42" i="1"/>
  <c r="E42" i="1"/>
  <c r="E44" i="1" s="1"/>
  <c r="D42" i="1"/>
  <c r="D44" i="1" s="1"/>
  <c r="C42" i="1"/>
  <c r="C44" i="1" s="1"/>
  <c r="BN40" i="1"/>
  <c r="BM40" i="1"/>
  <c r="BN39" i="1"/>
  <c r="BM39" i="1"/>
  <c r="BN38" i="1"/>
  <c r="BM38" i="1"/>
  <c r="BN37" i="1"/>
  <c r="BM37" i="1"/>
  <c r="BN36" i="1"/>
  <c r="BN42" i="1" s="1"/>
  <c r="BN44" i="1" s="1"/>
  <c r="BM36" i="1"/>
  <c r="BM42" i="1" s="1"/>
  <c r="BM44" i="1" s="1"/>
  <c r="BN35" i="1"/>
  <c r="BM35" i="1"/>
  <c r="BH27" i="1"/>
  <c r="BD27" i="1"/>
  <c r="BB27" i="1"/>
  <c r="AW27" i="1"/>
  <c r="AS27" i="1"/>
  <c r="AR27" i="1"/>
  <c r="AP27" i="1"/>
  <c r="AL27" i="1"/>
  <c r="AH27" i="1"/>
  <c r="AG27" i="1"/>
  <c r="Z27" i="1"/>
  <c r="V27" i="1"/>
  <c r="R27" i="1"/>
  <c r="Q27" i="1"/>
  <c r="L27" i="1"/>
  <c r="J27" i="1"/>
  <c r="G27" i="1"/>
  <c r="F27" i="1"/>
  <c r="C27" i="1"/>
  <c r="BM27" i="1" s="1"/>
  <c r="BN26" i="1"/>
  <c r="BM26" i="1"/>
  <c r="BL25" i="1"/>
  <c r="BL27" i="1" s="1"/>
  <c r="BK25" i="1"/>
  <c r="BK27" i="1" s="1"/>
  <c r="BJ25" i="1"/>
  <c r="BJ27" i="1" s="1"/>
  <c r="BI25" i="1"/>
  <c r="BI27" i="1" s="1"/>
  <c r="BH25" i="1"/>
  <c r="BG25" i="1"/>
  <c r="BG27" i="1" s="1"/>
  <c r="BF25" i="1"/>
  <c r="BF27" i="1" s="1"/>
  <c r="BE25" i="1"/>
  <c r="BE27" i="1" s="1"/>
  <c r="BD25" i="1"/>
  <c r="BC25" i="1"/>
  <c r="BC27" i="1" s="1"/>
  <c r="BB25" i="1"/>
  <c r="BA25" i="1"/>
  <c r="BA27" i="1" s="1"/>
  <c r="AZ25" i="1"/>
  <c r="AZ27" i="1" s="1"/>
  <c r="AY25" i="1"/>
  <c r="AY27" i="1" s="1"/>
  <c r="AX25" i="1"/>
  <c r="AX27" i="1" s="1"/>
  <c r="AW25" i="1"/>
  <c r="AV25" i="1"/>
  <c r="AV27" i="1" s="1"/>
  <c r="AU25" i="1"/>
  <c r="AU27" i="1" s="1"/>
  <c r="AT25" i="1"/>
  <c r="AT27" i="1" s="1"/>
  <c r="AR25" i="1"/>
  <c r="AQ25" i="1"/>
  <c r="AQ27" i="1" s="1"/>
  <c r="AP25" i="1"/>
  <c r="AO25" i="1"/>
  <c r="AO27" i="1" s="1"/>
  <c r="AN25" i="1"/>
  <c r="AN27" i="1" s="1"/>
  <c r="AM25" i="1"/>
  <c r="AM27" i="1" s="1"/>
  <c r="AL25" i="1"/>
  <c r="AK25" i="1"/>
  <c r="AK27" i="1" s="1"/>
  <c r="AJ25" i="1"/>
  <c r="AJ27" i="1" s="1"/>
  <c r="AI25" i="1"/>
  <c r="AI27" i="1" s="1"/>
  <c r="AH25" i="1"/>
  <c r="AG25" i="1"/>
  <c r="AF25" i="1"/>
  <c r="AF27" i="1" s="1"/>
  <c r="AE25" i="1"/>
  <c r="AE27" i="1" s="1"/>
  <c r="AD25" i="1"/>
  <c r="AD27" i="1" s="1"/>
  <c r="AC25" i="1"/>
  <c r="AC27" i="1" s="1"/>
  <c r="AB25" i="1"/>
  <c r="AB27" i="1" s="1"/>
  <c r="AA25" i="1"/>
  <c r="AA27" i="1" s="1"/>
  <c r="Z25" i="1"/>
  <c r="Y25" i="1"/>
  <c r="Y27" i="1" s="1"/>
  <c r="X25" i="1"/>
  <c r="X27" i="1" s="1"/>
  <c r="W25" i="1"/>
  <c r="W27" i="1" s="1"/>
  <c r="V25" i="1"/>
  <c r="U25" i="1"/>
  <c r="U27" i="1" s="1"/>
  <c r="T25" i="1"/>
  <c r="T27" i="1" s="1"/>
  <c r="S25" i="1"/>
  <c r="S27" i="1" s="1"/>
  <c r="R25" i="1"/>
  <c r="Q25" i="1"/>
  <c r="P25" i="1"/>
  <c r="P27" i="1" s="1"/>
  <c r="O25" i="1"/>
  <c r="O27" i="1" s="1"/>
  <c r="N25" i="1"/>
  <c r="N27" i="1" s="1"/>
  <c r="M25" i="1"/>
  <c r="M27" i="1" s="1"/>
  <c r="L25" i="1"/>
  <c r="K25" i="1"/>
  <c r="K27" i="1" s="1"/>
  <c r="J25" i="1"/>
  <c r="I25" i="1"/>
  <c r="I27" i="1" s="1"/>
  <c r="H25" i="1"/>
  <c r="H27" i="1" s="1"/>
  <c r="G25" i="1"/>
  <c r="F25" i="1"/>
  <c r="E25" i="1"/>
  <c r="E27" i="1" s="1"/>
  <c r="D25" i="1"/>
  <c r="D27" i="1" s="1"/>
  <c r="BN24" i="1"/>
  <c r="BM24" i="1"/>
  <c r="BN23" i="1"/>
  <c r="BM23" i="1"/>
  <c r="BN22" i="1"/>
  <c r="BM22" i="1"/>
  <c r="BN21" i="1"/>
  <c r="BM21" i="1"/>
  <c r="BN20" i="1"/>
  <c r="BM20" i="1"/>
  <c r="BN19" i="1"/>
  <c r="BN25" i="1" s="1"/>
  <c r="BN27" i="1" s="1"/>
  <c r="BM19" i="1"/>
  <c r="BM25" i="1" s="1"/>
  <c r="BK11" i="1"/>
  <c r="BJ11" i="1"/>
  <c r="BG11" i="1"/>
  <c r="BF11" i="1"/>
  <c r="BC11" i="1"/>
  <c r="BB11" i="1"/>
  <c r="AY11" i="1"/>
  <c r="AX11" i="1"/>
  <c r="AU11" i="1"/>
  <c r="AT11" i="1"/>
  <c r="AQ11" i="1"/>
  <c r="AP11" i="1"/>
  <c r="AM11" i="1"/>
  <c r="AL11" i="1"/>
  <c r="AI11" i="1"/>
  <c r="AH11" i="1"/>
  <c r="AF11" i="1"/>
  <c r="AE11" i="1"/>
  <c r="AD11" i="1"/>
  <c r="AB11" i="1"/>
  <c r="AA11" i="1"/>
  <c r="Z11" i="1"/>
  <c r="W11" i="1"/>
  <c r="V11" i="1"/>
  <c r="S11" i="1"/>
  <c r="R11" i="1"/>
  <c r="P11" i="1"/>
  <c r="O11" i="1"/>
  <c r="N11" i="1"/>
  <c r="L11" i="1"/>
  <c r="K11" i="1"/>
  <c r="J11" i="1"/>
  <c r="G11" i="1"/>
  <c r="F11" i="1"/>
  <c r="C11" i="1"/>
  <c r="BN10" i="1"/>
  <c r="BL9" i="1"/>
  <c r="BL11" i="1" s="1"/>
  <c r="BK9" i="1"/>
  <c r="BJ9" i="1"/>
  <c r="BI9" i="1"/>
  <c r="BI11" i="1" s="1"/>
  <c r="BH9" i="1"/>
  <c r="BH11" i="1" s="1"/>
  <c r="BG9" i="1"/>
  <c r="BF9" i="1"/>
  <c r="BE9" i="1"/>
  <c r="BE11" i="1" s="1"/>
  <c r="BD9" i="1"/>
  <c r="BD11" i="1" s="1"/>
  <c r="BC9" i="1"/>
  <c r="BB9" i="1"/>
  <c r="BA9" i="1"/>
  <c r="BA11" i="1" s="1"/>
  <c r="AZ9" i="1"/>
  <c r="AZ11" i="1" s="1"/>
  <c r="AY9" i="1"/>
  <c r="AX9" i="1"/>
  <c r="AW9" i="1"/>
  <c r="AW11" i="1" s="1"/>
  <c r="AV9" i="1"/>
  <c r="AV11" i="1" s="1"/>
  <c r="AU9" i="1"/>
  <c r="AT9" i="1"/>
  <c r="AS9" i="1"/>
  <c r="AS11" i="1" s="1"/>
  <c r="AR9" i="1"/>
  <c r="AR11" i="1" s="1"/>
  <c r="AQ9" i="1"/>
  <c r="AP9" i="1"/>
  <c r="AO9" i="1"/>
  <c r="AO11" i="1" s="1"/>
  <c r="AN9" i="1"/>
  <c r="AN11" i="1" s="1"/>
  <c r="AM9" i="1"/>
  <c r="AL9" i="1"/>
  <c r="AK9" i="1"/>
  <c r="AK11" i="1" s="1"/>
  <c r="AJ9" i="1"/>
  <c r="AJ11" i="1" s="1"/>
  <c r="AI9" i="1"/>
  <c r="AH9" i="1"/>
  <c r="AG9" i="1"/>
  <c r="AG11" i="1" s="1"/>
  <c r="AF9" i="1"/>
  <c r="AE9" i="1"/>
  <c r="AD9" i="1"/>
  <c r="AC9" i="1"/>
  <c r="AC11" i="1" s="1"/>
  <c r="AB9" i="1"/>
  <c r="AA9" i="1"/>
  <c r="Z9" i="1"/>
  <c r="Y9" i="1"/>
  <c r="Y11" i="1" s="1"/>
  <c r="X9" i="1"/>
  <c r="X11" i="1" s="1"/>
  <c r="W9" i="1"/>
  <c r="V9" i="1"/>
  <c r="U9" i="1"/>
  <c r="U11" i="1" s="1"/>
  <c r="T9" i="1"/>
  <c r="T11" i="1" s="1"/>
  <c r="S9" i="1"/>
  <c r="R9" i="1"/>
  <c r="Q9" i="1"/>
  <c r="Q11" i="1" s="1"/>
  <c r="P9" i="1"/>
  <c r="O9" i="1"/>
  <c r="N9" i="1"/>
  <c r="M9" i="1"/>
  <c r="L9" i="1"/>
  <c r="K9" i="1"/>
  <c r="J9" i="1"/>
  <c r="I9" i="1"/>
  <c r="I11" i="1" s="1"/>
  <c r="H9" i="1"/>
  <c r="H11" i="1" s="1"/>
  <c r="G9" i="1"/>
  <c r="F9" i="1"/>
  <c r="E9" i="1"/>
  <c r="E11" i="1" s="1"/>
  <c r="D9" i="1"/>
  <c r="D11" i="1" s="1"/>
  <c r="C9" i="1"/>
  <c r="BN8" i="1"/>
  <c r="BN7" i="1"/>
  <c r="BM7" i="1"/>
  <c r="BN6" i="1"/>
  <c r="BM6" i="1"/>
  <c r="BN5" i="1"/>
  <c r="BN9" i="1" s="1"/>
  <c r="BN11" i="1" s="1"/>
  <c r="BM5" i="1"/>
  <c r="M11" i="1" l="1"/>
  <c r="BM9" i="1"/>
  <c r="BM11" i="1" s="1"/>
  <c r="BM69" i="1"/>
  <c r="BM149" i="1"/>
  <c r="BN160" i="1"/>
  <c r="BN168" i="1" s="1"/>
  <c r="BN170" i="1" s="1"/>
  <c r="V168" i="1"/>
  <c r="V170" i="1" s="1"/>
  <c r="BM170" i="1"/>
  <c r="BN67" i="1"/>
  <c r="BN69" i="1" s="1"/>
  <c r="BN88" i="1"/>
  <c r="BN90" i="1" s="1"/>
  <c r="U168" i="1"/>
  <c r="U170" i="1" s="1"/>
  <c r="BM160" i="1"/>
  <c r="BM168" i="1" s="1"/>
</calcChain>
</file>

<file path=xl/sharedStrings.xml><?xml version="1.0" encoding="utf-8"?>
<sst xmlns="http://schemas.openxmlformats.org/spreadsheetml/2006/main" count="775" uniqueCount="101">
  <si>
    <t>Прат Новоград-Волинський хлібозавод</t>
  </si>
  <si>
    <t>Найменування продуктів</t>
  </si>
  <si>
    <t>Од. виміру</t>
  </si>
  <si>
    <t>К-ть разом</t>
  </si>
  <si>
    <t>Сума разом</t>
  </si>
  <si>
    <t>К-ть</t>
  </si>
  <si>
    <t>Сума</t>
  </si>
  <si>
    <t>сума</t>
  </si>
  <si>
    <t xml:space="preserve"> </t>
  </si>
  <si>
    <t>Батон нарізний 0,5</t>
  </si>
  <si>
    <t>кг.</t>
  </si>
  <si>
    <t>Хліб чорний 0,700</t>
  </si>
  <si>
    <t>Хліб білий 0,600</t>
  </si>
  <si>
    <t>Булочка</t>
  </si>
  <si>
    <t>Всього</t>
  </si>
  <si>
    <t>ПДВ 20%</t>
  </si>
  <si>
    <t>Разом</t>
  </si>
  <si>
    <t>ФОП Фільчук Н.С.</t>
  </si>
  <si>
    <t>222632/222630/222631</t>
  </si>
  <si>
    <t>222877/22875/22876</t>
  </si>
  <si>
    <t>223079/223080</t>
  </si>
  <si>
    <t>223196/223194/223195</t>
  </si>
  <si>
    <t>223520/223522/223521</t>
  </si>
  <si>
    <t>223606/223605/223607</t>
  </si>
  <si>
    <t>Молоко 2,6%</t>
  </si>
  <si>
    <t>Кефір</t>
  </si>
  <si>
    <t>Йогурт</t>
  </si>
  <si>
    <t>Сметана</t>
  </si>
  <si>
    <t>Ряженка</t>
  </si>
  <si>
    <t>Творог</t>
  </si>
  <si>
    <t>ФОП Боровська Г.А.</t>
  </si>
  <si>
    <t>940/939</t>
  </si>
  <si>
    <t>1000/999</t>
  </si>
  <si>
    <t>1005/1004</t>
  </si>
  <si>
    <t>Консерва</t>
  </si>
  <si>
    <t>Оселедець</t>
  </si>
  <si>
    <t>яйця</t>
  </si>
  <si>
    <t>Макарони</t>
  </si>
  <si>
    <t>Горох колотий</t>
  </si>
  <si>
    <t>Дріжджі</t>
  </si>
  <si>
    <t>ФОП  Беляк Л.М.</t>
  </si>
  <si>
    <t>104/103</t>
  </si>
  <si>
    <t>111/112</t>
  </si>
  <si>
    <t>Молоко зг.</t>
  </si>
  <si>
    <t>томатна паста</t>
  </si>
  <si>
    <t>Сік</t>
  </si>
  <si>
    <t>Пшоно</t>
  </si>
  <si>
    <t>Пшеничка</t>
  </si>
  <si>
    <t>Гречка</t>
  </si>
  <si>
    <t>Вівсянка</t>
  </si>
  <si>
    <t>ячка</t>
  </si>
  <si>
    <t>Цукор</t>
  </si>
  <si>
    <t>Рис</t>
  </si>
  <si>
    <t>перловка</t>
  </si>
  <si>
    <t>ячмінна</t>
  </si>
  <si>
    <t>Борошно</t>
  </si>
  <si>
    <t>ФОП Мельничук В.В.</t>
  </si>
  <si>
    <t>76/73/81/80/78/75/74/77</t>
  </si>
  <si>
    <t>сухофрукти</t>
  </si>
  <si>
    <t>Какао</t>
  </si>
  <si>
    <t>Манка</t>
  </si>
  <si>
    <t>Капуста кв.</t>
  </si>
  <si>
    <t>Огірок конс.</t>
  </si>
  <si>
    <t>Квасоля конс.</t>
  </si>
  <si>
    <t>лавр.лист</t>
  </si>
  <si>
    <t>перець чорн.гор.</t>
  </si>
  <si>
    <t>Томатна паста</t>
  </si>
  <si>
    <t>Повидло</t>
  </si>
  <si>
    <t>Салат былоцеркв.</t>
  </si>
  <si>
    <t>ФОП Лавренюк М.О.</t>
  </si>
  <si>
    <t>/20832082/2090</t>
  </si>
  <si>
    <t>2180/</t>
  </si>
  <si>
    <t>Сир тв.</t>
  </si>
  <si>
    <t>Сосиски</t>
  </si>
  <si>
    <t>Яблука</t>
  </si>
  <si>
    <t>ФОП Пилипчук В.В</t>
  </si>
  <si>
    <t>219/223/222</t>
  </si>
  <si>
    <t>Кури</t>
  </si>
  <si>
    <t>часник</t>
  </si>
  <si>
    <t>Хек</t>
  </si>
  <si>
    <t>М'ясо св.</t>
  </si>
  <si>
    <t>Четвертина куряча</t>
  </si>
  <si>
    <t>Тушка куряча</t>
  </si>
  <si>
    <t>Масло вершк</t>
  </si>
  <si>
    <t>Капуста</t>
  </si>
  <si>
    <t>Масло</t>
  </si>
  <si>
    <t>Печинка</t>
  </si>
  <si>
    <t>Морква</t>
  </si>
  <si>
    <t>Цибуля</t>
  </si>
  <si>
    <t>Буряк</t>
  </si>
  <si>
    <t>печиво</t>
  </si>
  <si>
    <t>Вафлі</t>
  </si>
  <si>
    <t>лимон</t>
  </si>
  <si>
    <t>молоко зг.</t>
  </si>
  <si>
    <t>ФОП  Сокол</t>
  </si>
  <si>
    <t>Картопля</t>
  </si>
  <si>
    <t>ФОП  Рудь В.В.</t>
  </si>
  <si>
    <t>256/257</t>
  </si>
  <si>
    <t>Свинина замор.</t>
  </si>
  <si>
    <t>Кури тушка</t>
  </si>
  <si>
    <t>печінка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</si>
</sst>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6"/>
      <color theme="1"/>
      <name val="Times New Roman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2"/>
      <name val="Arial Cyr"/>
      <charset val="204"/>
    </font>
    <font>
      <sz val="14"/>
      <color rgb="FFFF0000"/>
      <name val="Arial Cyr"/>
      <charset val="204"/>
    </font>
    <font>
      <b/>
      <sz val="14"/>
      <name val="Arial Cyr"/>
      <charset val="204"/>
    </font>
    <font>
      <b/>
      <sz val="20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5" borderId="5" xfId="0" applyFont="1" applyFill="1" applyBorder="1"/>
    <xf numFmtId="2" fontId="2" fillId="0" borderId="5" xfId="0" applyNumberFormat="1" applyFont="1" applyBorder="1"/>
    <xf numFmtId="2" fontId="3" fillId="0" borderId="5" xfId="0" applyNumberFormat="1" applyFont="1" applyBorder="1"/>
    <xf numFmtId="2" fontId="2" fillId="3" borderId="5" xfId="0" applyNumberFormat="1" applyFont="1" applyFill="1" applyBorder="1"/>
    <xf numFmtId="2" fontId="4" fillId="5" borderId="5" xfId="0" applyNumberFormat="1" applyFont="1" applyFill="1" applyBorder="1"/>
    <xf numFmtId="2" fontId="2" fillId="0" borderId="6" xfId="0" applyNumberFormat="1" applyFont="1" applyFill="1" applyBorder="1"/>
    <xf numFmtId="0" fontId="0" fillId="2" borderId="5" xfId="0" applyFill="1" applyBorder="1"/>
    <xf numFmtId="2" fontId="5" fillId="2" borderId="5" xfId="0" applyNumberFormat="1" applyFont="1" applyFill="1" applyBorder="1"/>
    <xf numFmtId="2" fontId="2" fillId="5" borderId="5" xfId="0" applyNumberFormat="1" applyFont="1" applyFill="1" applyBorder="1"/>
    <xf numFmtId="0" fontId="2" fillId="0" borderId="5" xfId="0" applyFont="1" applyBorder="1"/>
    <xf numFmtId="0" fontId="0" fillId="0" borderId="5" xfId="0" applyBorder="1"/>
    <xf numFmtId="0" fontId="5" fillId="0" borderId="5" xfId="0" applyFont="1" applyBorder="1"/>
    <xf numFmtId="0" fontId="5" fillId="5" borderId="5" xfId="0" applyFont="1" applyFill="1" applyBorder="1"/>
    <xf numFmtId="0" fontId="2" fillId="6" borderId="5" xfId="0" applyFont="1" applyFill="1" applyBorder="1"/>
    <xf numFmtId="0" fontId="0" fillId="6" borderId="5" xfId="0" applyFill="1" applyBorder="1"/>
    <xf numFmtId="2" fontId="5" fillId="6" borderId="5" xfId="0" applyNumberFormat="1" applyFont="1" applyFill="1" applyBorder="1"/>
    <xf numFmtId="2" fontId="5" fillId="5" borderId="5" xfId="0" applyNumberFormat="1" applyFont="1" applyFill="1" applyBorder="1"/>
    <xf numFmtId="0" fontId="0" fillId="5" borderId="5" xfId="0" applyFill="1" applyBorder="1"/>
    <xf numFmtId="2" fontId="0" fillId="5" borderId="5" xfId="0" applyNumberFormat="1" applyFill="1" applyBorder="1"/>
    <xf numFmtId="0" fontId="6" fillId="0" borderId="8" xfId="0" applyFont="1" applyBorder="1" applyAlignment="1">
      <alignment horizontal="center"/>
    </xf>
    <xf numFmtId="0" fontId="0" fillId="0" borderId="9" xfId="0" applyBorder="1"/>
    <xf numFmtId="0" fontId="0" fillId="5" borderId="9" xfId="0" applyFill="1" applyBorder="1"/>
    <xf numFmtId="0" fontId="0" fillId="5" borderId="10" xfId="0" applyFill="1" applyBorder="1"/>
    <xf numFmtId="0" fontId="2" fillId="5" borderId="4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4" fontId="2" fillId="0" borderId="5" xfId="0" applyNumberFormat="1" applyFont="1" applyBorder="1"/>
    <xf numFmtId="2" fontId="5" fillId="0" borderId="5" xfId="0" applyNumberFormat="1" applyFont="1" applyBorder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0" fillId="5" borderId="0" xfId="0" applyFill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5" borderId="3" xfId="0" applyFont="1" applyFill="1" applyBorder="1"/>
    <xf numFmtId="2" fontId="5" fillId="5" borderId="3" xfId="0" applyNumberFormat="1" applyFont="1" applyFill="1" applyBorder="1"/>
    <xf numFmtId="0" fontId="0" fillId="5" borderId="3" xfId="0" applyFill="1" applyBorder="1"/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16" fontId="2" fillId="0" borderId="3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2" fontId="10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2"/>
  <sheetViews>
    <sheetView tabSelected="1" workbookViewId="0">
      <selection activeCell="BN10" sqref="BN10"/>
    </sheetView>
  </sheetViews>
  <sheetFormatPr defaultRowHeight="20.25" x14ac:dyDescent="0.3"/>
  <cols>
    <col min="1" max="1" width="16.08984375" customWidth="1"/>
    <col min="2" max="2" width="8.453125" customWidth="1"/>
    <col min="3" max="3" width="8.6328125" hidden="1" customWidth="1"/>
    <col min="4" max="4" width="8.453125" hidden="1" customWidth="1"/>
    <col min="5" max="5" width="7.26953125" hidden="1" customWidth="1"/>
    <col min="6" max="6" width="9" hidden="1" customWidth="1"/>
    <col min="7" max="7" width="6.81640625" hidden="1" customWidth="1"/>
    <col min="8" max="8" width="9.36328125" hidden="1" customWidth="1"/>
    <col min="9" max="9" width="6.26953125" hidden="1" customWidth="1"/>
    <col min="10" max="10" width="8.26953125" hidden="1" customWidth="1"/>
    <col min="11" max="11" width="7.26953125" hidden="1" customWidth="1"/>
    <col min="12" max="12" width="8.26953125" hidden="1" customWidth="1"/>
    <col min="13" max="13" width="7.26953125" hidden="1" customWidth="1"/>
    <col min="14" max="14" width="9.36328125" hidden="1" customWidth="1"/>
    <col min="15" max="15" width="8.984375E-2" hidden="1" customWidth="1"/>
    <col min="16" max="16" width="7.81640625" hidden="1" customWidth="1"/>
    <col min="17" max="17" width="7.26953125" hidden="1" customWidth="1"/>
    <col min="18" max="18" width="8.54296875" hidden="1" customWidth="1"/>
    <col min="19" max="19" width="6.6328125" hidden="1" customWidth="1"/>
    <col min="20" max="20" width="8.26953125" hidden="1" customWidth="1"/>
    <col min="21" max="21" width="6.26953125" hidden="1" customWidth="1"/>
    <col min="22" max="22" width="8.1796875" hidden="1" customWidth="1"/>
    <col min="23" max="23" width="7.26953125" hidden="1" customWidth="1"/>
    <col min="24" max="24" width="7.90625" hidden="1" customWidth="1"/>
    <col min="25" max="26" width="7.26953125" hidden="1" customWidth="1"/>
    <col min="27" max="27" width="6.26953125" hidden="1" customWidth="1"/>
    <col min="28" max="28" width="7.453125" hidden="1" customWidth="1"/>
    <col min="29" max="29" width="6.26953125" hidden="1" customWidth="1"/>
    <col min="30" max="30" width="8.453125" hidden="1" customWidth="1"/>
    <col min="31" max="33" width="7.26953125" hidden="1" customWidth="1"/>
    <col min="34" max="34" width="9.36328125" hidden="1" customWidth="1"/>
    <col min="35" max="35" width="6.26953125" hidden="1" customWidth="1"/>
    <col min="36" max="37" width="7.26953125" hidden="1" customWidth="1"/>
    <col min="38" max="38" width="9.453125" hidden="1" customWidth="1"/>
    <col min="39" max="39" width="6.26953125" hidden="1" customWidth="1"/>
    <col min="40" max="40" width="8.26953125" hidden="1" customWidth="1"/>
    <col min="41" max="43" width="7.26953125" hidden="1" customWidth="1"/>
    <col min="44" max="44" width="8.54296875" hidden="1" customWidth="1"/>
    <col min="45" max="45" width="7.26953125" hidden="1" customWidth="1"/>
    <col min="46" max="46" width="8.26953125" hidden="1" customWidth="1"/>
    <col min="47" max="47" width="0.1796875" hidden="1" customWidth="1"/>
    <col min="48" max="48" width="9.36328125" hidden="1" customWidth="1"/>
    <col min="49" max="49" width="7.26953125" hidden="1" customWidth="1"/>
    <col min="50" max="50" width="8.26953125" hidden="1" customWidth="1"/>
    <col min="51" max="51" width="6.26953125" hidden="1" customWidth="1"/>
    <col min="52" max="52" width="7.26953125" hidden="1" customWidth="1"/>
    <col min="53" max="53" width="6.26953125" hidden="1" customWidth="1"/>
    <col min="54" max="54" width="8" hidden="1" customWidth="1"/>
    <col min="55" max="55" width="8.7265625" hidden="1" customWidth="1"/>
    <col min="56" max="56" width="7.26953125" hidden="1" customWidth="1"/>
    <col min="57" max="57" width="8.7265625" hidden="1" customWidth="1"/>
    <col min="58" max="58" width="7.26953125" hidden="1" customWidth="1"/>
    <col min="59" max="59" width="6.26953125" hidden="1" customWidth="1"/>
    <col min="60" max="60" width="7.26953125" hidden="1" customWidth="1"/>
    <col min="61" max="61" width="6.26953125" hidden="1" customWidth="1"/>
    <col min="62" max="62" width="7.26953125" hidden="1" customWidth="1"/>
    <col min="63" max="64" width="7.81640625" hidden="1" customWidth="1"/>
    <col min="65" max="65" width="7.7265625" customWidth="1"/>
    <col min="66" max="66" width="10.26953125" customWidth="1"/>
  </cols>
  <sheetData>
    <row r="1" spans="1:66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36.75" x14ac:dyDescent="0.3">
      <c r="A2" s="2" t="s">
        <v>1</v>
      </c>
      <c r="B2" s="2" t="s">
        <v>2</v>
      </c>
      <c r="C2" s="3">
        <v>1</v>
      </c>
      <c r="D2" s="4"/>
      <c r="E2" s="3">
        <v>2</v>
      </c>
      <c r="F2" s="4"/>
      <c r="G2" s="3">
        <v>3</v>
      </c>
      <c r="H2" s="4"/>
      <c r="I2" s="3">
        <v>4</v>
      </c>
      <c r="J2" s="4"/>
      <c r="K2" s="5">
        <v>5</v>
      </c>
      <c r="L2" s="6"/>
      <c r="M2" s="5">
        <v>6</v>
      </c>
      <c r="N2" s="6"/>
      <c r="O2" s="5">
        <v>7</v>
      </c>
      <c r="P2" s="6"/>
      <c r="Q2" s="5">
        <v>8</v>
      </c>
      <c r="R2" s="6"/>
      <c r="S2" s="5">
        <v>9</v>
      </c>
      <c r="T2" s="6"/>
      <c r="U2" s="5">
        <v>10</v>
      </c>
      <c r="V2" s="6"/>
      <c r="W2" s="5">
        <v>11</v>
      </c>
      <c r="X2" s="6"/>
      <c r="Y2" s="5">
        <v>12</v>
      </c>
      <c r="Z2" s="6"/>
      <c r="AA2" s="5">
        <v>14</v>
      </c>
      <c r="AB2" s="6"/>
      <c r="AC2" s="5">
        <v>14</v>
      </c>
      <c r="AD2" s="6"/>
      <c r="AE2" s="5">
        <v>15</v>
      </c>
      <c r="AF2" s="6"/>
      <c r="AG2" s="5">
        <v>16</v>
      </c>
      <c r="AH2" s="6"/>
      <c r="AI2" s="5">
        <v>17</v>
      </c>
      <c r="AJ2" s="6"/>
      <c r="AK2" s="5">
        <v>18</v>
      </c>
      <c r="AL2" s="6"/>
      <c r="AM2" s="5">
        <v>19</v>
      </c>
      <c r="AN2" s="6"/>
      <c r="AO2" s="5">
        <v>20</v>
      </c>
      <c r="AP2" s="6"/>
      <c r="AQ2" s="5">
        <v>21</v>
      </c>
      <c r="AR2" s="6"/>
      <c r="AS2" s="5">
        <v>22</v>
      </c>
      <c r="AT2" s="6"/>
      <c r="AU2" s="5">
        <v>23</v>
      </c>
      <c r="AV2" s="6"/>
      <c r="AW2" s="5">
        <v>24</v>
      </c>
      <c r="AX2" s="6"/>
      <c r="AY2" s="5">
        <v>24</v>
      </c>
      <c r="AZ2" s="6"/>
      <c r="BA2" s="7">
        <v>26</v>
      </c>
      <c r="BB2" s="8"/>
      <c r="BC2" s="5">
        <v>27</v>
      </c>
      <c r="BD2" s="6"/>
      <c r="BE2" s="5">
        <v>28</v>
      </c>
      <c r="BF2" s="6"/>
      <c r="BG2" s="5">
        <v>29</v>
      </c>
      <c r="BH2" s="6"/>
      <c r="BI2" s="5">
        <v>30</v>
      </c>
      <c r="BJ2" s="6"/>
      <c r="BK2" s="5">
        <v>31</v>
      </c>
      <c r="BL2" s="6"/>
      <c r="BM2" s="9" t="s">
        <v>3</v>
      </c>
      <c r="BN2" s="9" t="s">
        <v>4</v>
      </c>
    </row>
    <row r="3" spans="1:66" x14ac:dyDescent="0.3">
      <c r="A3" s="10"/>
      <c r="B3" s="10"/>
      <c r="C3" s="11">
        <v>450</v>
      </c>
      <c r="D3" s="12"/>
      <c r="E3" s="11">
        <v>792</v>
      </c>
      <c r="F3" s="12"/>
      <c r="G3" s="11">
        <v>1230</v>
      </c>
      <c r="H3" s="12"/>
      <c r="I3" s="11">
        <v>1687</v>
      </c>
      <c r="J3" s="12"/>
      <c r="K3" s="11">
        <v>165</v>
      </c>
      <c r="L3" s="12"/>
      <c r="M3" s="11"/>
      <c r="N3" s="12"/>
      <c r="O3" s="11">
        <v>169</v>
      </c>
      <c r="P3" s="12"/>
      <c r="Q3" s="11">
        <v>176</v>
      </c>
      <c r="R3" s="12"/>
      <c r="S3" s="11">
        <v>169</v>
      </c>
      <c r="T3" s="12"/>
      <c r="U3" s="11">
        <v>174</v>
      </c>
      <c r="V3" s="12"/>
      <c r="W3" s="11">
        <v>184</v>
      </c>
      <c r="X3" s="12"/>
      <c r="Y3" s="11">
        <v>166</v>
      </c>
      <c r="Z3" s="12"/>
      <c r="AA3" s="11"/>
      <c r="AB3" s="12"/>
      <c r="AC3" s="11">
        <v>210</v>
      </c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2"/>
      <c r="AY3" s="11"/>
      <c r="AZ3" s="12"/>
      <c r="BA3" s="11"/>
      <c r="BB3" s="12"/>
      <c r="BC3" s="11"/>
      <c r="BD3" s="12"/>
      <c r="BE3" s="11"/>
      <c r="BF3" s="12"/>
      <c r="BG3" s="11"/>
      <c r="BH3" s="12"/>
      <c r="BI3" s="11"/>
      <c r="BJ3" s="12"/>
      <c r="BK3" s="11"/>
      <c r="BL3" s="12"/>
      <c r="BM3" s="13"/>
      <c r="BN3" s="13"/>
    </row>
    <row r="4" spans="1:66" x14ac:dyDescent="0.3">
      <c r="A4" s="14"/>
      <c r="B4" s="14"/>
      <c r="C4" s="15" t="s">
        <v>5</v>
      </c>
      <c r="D4" s="15" t="s">
        <v>6</v>
      </c>
      <c r="E4" s="15" t="s">
        <v>5</v>
      </c>
      <c r="F4" s="15" t="s">
        <v>6</v>
      </c>
      <c r="G4" s="15" t="s">
        <v>5</v>
      </c>
      <c r="H4" s="15" t="s">
        <v>6</v>
      </c>
      <c r="I4" s="15" t="s">
        <v>5</v>
      </c>
      <c r="J4" s="15" t="s">
        <v>7</v>
      </c>
      <c r="K4" s="15" t="s">
        <v>5</v>
      </c>
      <c r="L4" s="15" t="s">
        <v>6</v>
      </c>
      <c r="M4" s="15" t="s">
        <v>5</v>
      </c>
      <c r="N4" s="15" t="s">
        <v>6</v>
      </c>
      <c r="O4" s="15" t="s">
        <v>5</v>
      </c>
      <c r="P4" s="15" t="s">
        <v>6</v>
      </c>
      <c r="Q4" s="15" t="s">
        <v>5</v>
      </c>
      <c r="R4" s="15" t="s">
        <v>6</v>
      </c>
      <c r="S4" s="15" t="s">
        <v>5</v>
      </c>
      <c r="T4" s="15" t="s">
        <v>6</v>
      </c>
      <c r="U4" s="15" t="s">
        <v>5</v>
      </c>
      <c r="V4" s="15" t="s">
        <v>6</v>
      </c>
      <c r="W4" s="15" t="s">
        <v>5</v>
      </c>
      <c r="X4" s="15" t="s">
        <v>6</v>
      </c>
      <c r="Y4" s="15" t="s">
        <v>5</v>
      </c>
      <c r="Z4" s="15" t="s">
        <v>6</v>
      </c>
      <c r="AA4" s="15" t="s">
        <v>8</v>
      </c>
      <c r="AB4" s="15" t="s">
        <v>6</v>
      </c>
      <c r="AC4" s="15" t="s">
        <v>5</v>
      </c>
      <c r="AD4" s="15" t="s">
        <v>6</v>
      </c>
      <c r="AE4" s="15" t="s">
        <v>5</v>
      </c>
      <c r="AF4" s="15" t="s">
        <v>6</v>
      </c>
      <c r="AG4" s="15" t="s">
        <v>5</v>
      </c>
      <c r="AH4" s="15" t="s">
        <v>6</v>
      </c>
      <c r="AI4" s="15" t="s">
        <v>5</v>
      </c>
      <c r="AJ4" s="15" t="s">
        <v>6</v>
      </c>
      <c r="AK4" s="15" t="s">
        <v>5</v>
      </c>
      <c r="AL4" s="15" t="s">
        <v>6</v>
      </c>
      <c r="AM4" s="15" t="s">
        <v>5</v>
      </c>
      <c r="AN4" s="15" t="s">
        <v>6</v>
      </c>
      <c r="AO4" s="15" t="s">
        <v>5</v>
      </c>
      <c r="AP4" s="15" t="s">
        <v>6</v>
      </c>
      <c r="AQ4" s="15" t="s">
        <v>5</v>
      </c>
      <c r="AR4" s="15" t="s">
        <v>6</v>
      </c>
      <c r="AS4" s="15" t="s">
        <v>5</v>
      </c>
      <c r="AT4" s="15" t="s">
        <v>6</v>
      </c>
      <c r="AU4" s="15" t="s">
        <v>5</v>
      </c>
      <c r="AV4" s="15" t="s">
        <v>6</v>
      </c>
      <c r="AW4" s="15" t="s">
        <v>5</v>
      </c>
      <c r="AX4" s="15" t="s">
        <v>6</v>
      </c>
      <c r="AY4" s="15" t="s">
        <v>5</v>
      </c>
      <c r="AZ4" s="15" t="s">
        <v>6</v>
      </c>
      <c r="BA4" s="15" t="s">
        <v>5</v>
      </c>
      <c r="BB4" s="15" t="s">
        <v>6</v>
      </c>
      <c r="BC4" s="15" t="s">
        <v>5</v>
      </c>
      <c r="BD4" s="15" t="s">
        <v>6</v>
      </c>
      <c r="BE4" s="15" t="s">
        <v>5</v>
      </c>
      <c r="BF4" s="15" t="s">
        <v>6</v>
      </c>
      <c r="BG4" s="15" t="s">
        <v>5</v>
      </c>
      <c r="BH4" s="15" t="s">
        <v>6</v>
      </c>
      <c r="BI4" s="15" t="s">
        <v>5</v>
      </c>
      <c r="BJ4" s="15" t="s">
        <v>6</v>
      </c>
      <c r="BK4" s="15" t="s">
        <v>5</v>
      </c>
      <c r="BL4" s="15" t="s">
        <v>6</v>
      </c>
      <c r="BM4" s="16" t="s">
        <v>5</v>
      </c>
      <c r="BN4" s="16" t="s">
        <v>6</v>
      </c>
    </row>
    <row r="5" spans="1:66" x14ac:dyDescent="0.3">
      <c r="A5" s="17" t="s">
        <v>9</v>
      </c>
      <c r="B5" s="18" t="s">
        <v>10</v>
      </c>
      <c r="C5" s="17">
        <v>9.5</v>
      </c>
      <c r="D5" s="17">
        <v>194.94</v>
      </c>
      <c r="E5" s="17">
        <v>14.5</v>
      </c>
      <c r="F5" s="17">
        <v>297.54000000000002</v>
      </c>
      <c r="G5" s="17">
        <v>15</v>
      </c>
      <c r="H5" s="17">
        <v>307.8</v>
      </c>
      <c r="I5" s="17"/>
      <c r="J5" s="17"/>
      <c r="K5" s="17">
        <v>26</v>
      </c>
      <c r="L5" s="17">
        <v>582.4</v>
      </c>
      <c r="M5" s="17"/>
      <c r="N5" s="17"/>
      <c r="O5" s="17">
        <v>14.5</v>
      </c>
      <c r="P5" s="17">
        <v>324.8</v>
      </c>
      <c r="Q5" s="17">
        <v>15</v>
      </c>
      <c r="R5" s="17">
        <v>336</v>
      </c>
      <c r="S5" s="17">
        <v>15.5</v>
      </c>
      <c r="T5" s="17">
        <v>347.2</v>
      </c>
      <c r="U5" s="17">
        <v>15.5</v>
      </c>
      <c r="V5" s="17">
        <v>347.2</v>
      </c>
      <c r="W5" s="17">
        <v>15.5</v>
      </c>
      <c r="X5" s="17">
        <v>347.2</v>
      </c>
      <c r="Y5" s="17">
        <v>20</v>
      </c>
      <c r="Z5" s="17">
        <v>448</v>
      </c>
      <c r="AA5" s="17">
        <v>15</v>
      </c>
      <c r="AB5" s="17">
        <v>336</v>
      </c>
      <c r="AC5" s="17">
        <v>131.5</v>
      </c>
      <c r="AD5" s="17">
        <v>2945.6</v>
      </c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9">
        <f>C5+E5+G5+I5+K5+M5+O5+Q5+S5+U5+W5+Y5+AA5+AC5+AE5+AG5+AI5+AK5+AM5+AO5+AQ5+AS5+AU5+AW5+AY5+BA5+BC5+BE5+BG5+BI5+BK5</f>
        <v>307.5</v>
      </c>
      <c r="BN5" s="20">
        <f>D5+F5+H5+J5+L5+N5+P5++R5+T5++V5+X5++Z5++AB5+++AD5+AF5+AH5++AJ5+AL5+AN5+++AP5+AR5+AT5+AV5+AX5+AZ5</f>
        <v>6814.6799999999994</v>
      </c>
    </row>
    <row r="6" spans="1:66" x14ac:dyDescent="0.3">
      <c r="A6" s="17" t="s">
        <v>11</v>
      </c>
      <c r="B6" s="18" t="s">
        <v>10</v>
      </c>
      <c r="C6" s="17">
        <v>14</v>
      </c>
      <c r="D6" s="17">
        <v>236.04</v>
      </c>
      <c r="E6" s="17">
        <v>23.8</v>
      </c>
      <c r="F6" s="17">
        <v>401.27</v>
      </c>
      <c r="G6" s="17">
        <v>24.5</v>
      </c>
      <c r="H6" s="17">
        <v>413.08</v>
      </c>
      <c r="I6" s="17">
        <v>25.2</v>
      </c>
      <c r="J6" s="17">
        <v>424.87</v>
      </c>
      <c r="K6" s="17">
        <v>43.4</v>
      </c>
      <c r="L6" s="17">
        <v>768.8</v>
      </c>
      <c r="M6" s="17"/>
      <c r="N6" s="17"/>
      <c r="O6" s="17">
        <v>24.5</v>
      </c>
      <c r="P6" s="17">
        <v>434</v>
      </c>
      <c r="Q6" s="17">
        <v>25.2</v>
      </c>
      <c r="R6" s="17">
        <v>529.20000000000005</v>
      </c>
      <c r="S6" s="17">
        <v>25.9</v>
      </c>
      <c r="T6" s="17">
        <v>458.8</v>
      </c>
      <c r="U6" s="17">
        <v>25.9</v>
      </c>
      <c r="V6" s="17">
        <v>458.8</v>
      </c>
      <c r="W6" s="17">
        <v>25.2</v>
      </c>
      <c r="X6" s="17">
        <v>446.4</v>
      </c>
      <c r="Y6" s="17">
        <v>42</v>
      </c>
      <c r="Z6" s="17">
        <v>744</v>
      </c>
      <c r="AA6" s="17">
        <v>25.2</v>
      </c>
      <c r="AB6" s="17">
        <v>446.4</v>
      </c>
      <c r="AC6" s="17">
        <v>221.9</v>
      </c>
      <c r="AD6" s="17">
        <v>3930.8</v>
      </c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9">
        <f>C6+E6+G6+I6+K6+M6+O6+Q6+S6+U6+W6+Y6+AA6+AC6+AE6+AG6+AI6+AK6+AM6+AO6+AQ6+AS6+AU6+AW6+AY6+BA6+BC6+BE6+BG6+BI6+BK6</f>
        <v>546.70000000000005</v>
      </c>
      <c r="BN6" s="20">
        <f>D6+F6+H6+J6+L6+N6+P6++R6+T6++V6+X6++Z6++AB6+++AD6+AF6+AH6++AJ6+AL6+AN6+++AP6+AR6+AT6+AV6+AX6+AZ6</f>
        <v>9692.4599999999991</v>
      </c>
    </row>
    <row r="7" spans="1:66" x14ac:dyDescent="0.3">
      <c r="A7" s="17" t="s">
        <v>12</v>
      </c>
      <c r="B7" s="18" t="s">
        <v>10</v>
      </c>
      <c r="C7" s="17">
        <v>14.4</v>
      </c>
      <c r="D7" s="17">
        <v>228.1</v>
      </c>
      <c r="E7" s="17">
        <v>24</v>
      </c>
      <c r="F7" s="17">
        <v>380.16</v>
      </c>
      <c r="G7" s="17">
        <v>24.6</v>
      </c>
      <c r="H7" s="17">
        <v>389.66</v>
      </c>
      <c r="I7" s="17">
        <v>27</v>
      </c>
      <c r="J7" s="17">
        <v>427.68</v>
      </c>
      <c r="K7" s="17">
        <v>40.799999999999997</v>
      </c>
      <c r="L7" s="17">
        <v>856.8</v>
      </c>
      <c r="M7" s="17"/>
      <c r="N7" s="17"/>
      <c r="O7" s="17">
        <v>24</v>
      </c>
      <c r="P7" s="17">
        <v>504</v>
      </c>
      <c r="Q7" s="17">
        <v>25.2</v>
      </c>
      <c r="R7" s="17">
        <v>446.4</v>
      </c>
      <c r="S7" s="17">
        <v>25.8</v>
      </c>
      <c r="T7" s="17">
        <v>541.79999999999995</v>
      </c>
      <c r="U7" s="17">
        <v>36.799999999999997</v>
      </c>
      <c r="V7" s="17">
        <v>541.79999999999995</v>
      </c>
      <c r="W7" s="17">
        <v>24.6</v>
      </c>
      <c r="X7" s="17">
        <v>516.6</v>
      </c>
      <c r="Y7" s="17">
        <v>43.2</v>
      </c>
      <c r="Z7" s="17">
        <v>907.2</v>
      </c>
      <c r="AA7" s="17">
        <v>25.2</v>
      </c>
      <c r="AB7" s="17">
        <v>529.20000000000005</v>
      </c>
      <c r="AC7" s="17">
        <v>223.2</v>
      </c>
      <c r="AD7" s="17">
        <v>4687.2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9">
        <f>C7+E7+G7+I7+K7+M7+O7+Q7+S7+U7+W7+Y7+AA7+AC7+AE7+AG7+AI7+AK7+AM7+AO7+AQ7+AS7+AU7+AW7+AY7+BA7+BC7+BE7+BG7+BI7+BK7</f>
        <v>558.79999999999995</v>
      </c>
      <c r="BN7" s="20">
        <f>D7+F7+H7+J7+L7+N7+P7++R7+T7++V7+X7++Z7++AB7+++AD7+AF7+AH7++AJ7+AL7+AN7+++AP7+AR7+AT7+AV7+AX7+AZ7</f>
        <v>10956.6</v>
      </c>
    </row>
    <row r="8" spans="1:66" x14ac:dyDescent="0.3">
      <c r="A8" s="17" t="s">
        <v>13</v>
      </c>
      <c r="B8" s="18" t="s">
        <v>10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21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9" t="s">
        <v>8</v>
      </c>
      <c r="BN8" s="20">
        <f>D8+F8+H8+J8+L8+N8+P8++R8+T8++V8+X8++Z8++AB8+++AD8+AF8+AH8++AJ8+AL8+AN8+++AP8+AR8+AT8+AV8+AX8+AZ8</f>
        <v>0</v>
      </c>
    </row>
    <row r="9" spans="1:66" x14ac:dyDescent="0.3">
      <c r="A9" s="15" t="s">
        <v>14</v>
      </c>
      <c r="B9" s="22"/>
      <c r="C9" s="23">
        <f>SUM(C5:C8)</f>
        <v>37.9</v>
      </c>
      <c r="D9" s="23">
        <f>SUM(D5:D8)</f>
        <v>659.08</v>
      </c>
      <c r="E9" s="23">
        <f t="shared" ref="E9:BK9" si="0">SUM(E5:E8)</f>
        <v>62.3</v>
      </c>
      <c r="F9" s="23">
        <f t="shared" si="0"/>
        <v>1078.97</v>
      </c>
      <c r="G9" s="23">
        <f t="shared" si="0"/>
        <v>64.099999999999994</v>
      </c>
      <c r="H9" s="23">
        <f t="shared" si="0"/>
        <v>1110.54</v>
      </c>
      <c r="I9" s="23">
        <f t="shared" si="0"/>
        <v>52.2</v>
      </c>
      <c r="J9" s="23">
        <f t="shared" si="0"/>
        <v>852.55</v>
      </c>
      <c r="K9" s="23">
        <f t="shared" si="0"/>
        <v>110.2</v>
      </c>
      <c r="L9" s="23">
        <f t="shared" si="0"/>
        <v>2208</v>
      </c>
      <c r="M9" s="23">
        <f t="shared" si="0"/>
        <v>0</v>
      </c>
      <c r="N9" s="23">
        <f t="shared" si="0"/>
        <v>0</v>
      </c>
      <c r="O9" s="23">
        <f t="shared" si="0"/>
        <v>63</v>
      </c>
      <c r="P9" s="23">
        <f t="shared" si="0"/>
        <v>1262.8</v>
      </c>
      <c r="Q9" s="23">
        <f t="shared" si="0"/>
        <v>65.400000000000006</v>
      </c>
      <c r="R9" s="23">
        <f t="shared" si="0"/>
        <v>1311.6</v>
      </c>
      <c r="S9" s="23">
        <f t="shared" si="0"/>
        <v>67.2</v>
      </c>
      <c r="T9" s="23">
        <f>SUM(T5:T8)</f>
        <v>1347.8</v>
      </c>
      <c r="U9" s="23">
        <f t="shared" si="0"/>
        <v>78.199999999999989</v>
      </c>
      <c r="V9" s="23">
        <f t="shared" si="0"/>
        <v>1347.8</v>
      </c>
      <c r="W9" s="23">
        <f t="shared" si="0"/>
        <v>65.300000000000011</v>
      </c>
      <c r="X9" s="23">
        <f t="shared" si="0"/>
        <v>1310.1999999999998</v>
      </c>
      <c r="Y9" s="23">
        <f t="shared" si="0"/>
        <v>105.2</v>
      </c>
      <c r="Z9" s="23">
        <f t="shared" si="0"/>
        <v>2099.1999999999998</v>
      </c>
      <c r="AA9" s="23">
        <f>SUM(AA5:AA8)</f>
        <v>65.400000000000006</v>
      </c>
      <c r="AB9" s="23">
        <f>SUM(AB5:AB8)</f>
        <v>1311.6</v>
      </c>
      <c r="AC9" s="23">
        <f t="shared" si="0"/>
        <v>576.59999999999991</v>
      </c>
      <c r="AD9" s="23">
        <f>SUM(AD5:AD8)</f>
        <v>11563.599999999999</v>
      </c>
      <c r="AE9" s="23">
        <f t="shared" si="0"/>
        <v>0</v>
      </c>
      <c r="AF9" s="23">
        <f t="shared" si="0"/>
        <v>0</v>
      </c>
      <c r="AG9" s="23">
        <f t="shared" si="0"/>
        <v>0</v>
      </c>
      <c r="AH9" s="23">
        <f t="shared" si="0"/>
        <v>0</v>
      </c>
      <c r="AI9" s="23">
        <f t="shared" si="0"/>
        <v>0</v>
      </c>
      <c r="AJ9" s="23">
        <f t="shared" si="0"/>
        <v>0</v>
      </c>
      <c r="AK9" s="23">
        <f t="shared" si="0"/>
        <v>0</v>
      </c>
      <c r="AL9" s="23">
        <f t="shared" si="0"/>
        <v>0</v>
      </c>
      <c r="AM9" s="23">
        <f>SUM(AM5:AM8)</f>
        <v>0</v>
      </c>
      <c r="AN9" s="23">
        <f>SUM(AN5:AN8)</f>
        <v>0</v>
      </c>
      <c r="AO9" s="23">
        <f t="shared" si="0"/>
        <v>0</v>
      </c>
      <c r="AP9" s="23">
        <f t="shared" si="0"/>
        <v>0</v>
      </c>
      <c r="AQ9" s="23">
        <f t="shared" si="0"/>
        <v>0</v>
      </c>
      <c r="AR9" s="23">
        <f t="shared" si="0"/>
        <v>0</v>
      </c>
      <c r="AS9" s="23">
        <f t="shared" si="0"/>
        <v>0</v>
      </c>
      <c r="AT9" s="23">
        <f t="shared" si="0"/>
        <v>0</v>
      </c>
      <c r="AU9" s="23">
        <f>SUM(AU5:AU8)</f>
        <v>0</v>
      </c>
      <c r="AV9" s="23">
        <f>SUM(AV5:AV8)</f>
        <v>0</v>
      </c>
      <c r="AW9" s="23">
        <f t="shared" si="0"/>
        <v>0</v>
      </c>
      <c r="AX9" s="23">
        <f t="shared" si="0"/>
        <v>0</v>
      </c>
      <c r="AY9" s="23">
        <f t="shared" si="0"/>
        <v>0</v>
      </c>
      <c r="AZ9" s="23">
        <f t="shared" si="0"/>
        <v>0</v>
      </c>
      <c r="BA9" s="23">
        <f t="shared" si="0"/>
        <v>0</v>
      </c>
      <c r="BB9" s="23">
        <f t="shared" si="0"/>
        <v>0</v>
      </c>
      <c r="BC9" s="23">
        <f t="shared" si="0"/>
        <v>0</v>
      </c>
      <c r="BD9" s="23">
        <f t="shared" si="0"/>
        <v>0</v>
      </c>
      <c r="BE9" s="23">
        <f t="shared" si="0"/>
        <v>0</v>
      </c>
      <c r="BF9" s="23">
        <f t="shared" si="0"/>
        <v>0</v>
      </c>
      <c r="BG9" s="23">
        <f t="shared" si="0"/>
        <v>0</v>
      </c>
      <c r="BH9" s="17">
        <f>SUM(BH5:BH8)</f>
        <v>0</v>
      </c>
      <c r="BI9" s="23">
        <f t="shared" si="0"/>
        <v>0</v>
      </c>
      <c r="BJ9" s="23">
        <f t="shared" si="0"/>
        <v>0</v>
      </c>
      <c r="BK9" s="23">
        <f t="shared" si="0"/>
        <v>0</v>
      </c>
      <c r="BL9" s="23">
        <f>SUM(BL5:BL8)</f>
        <v>0</v>
      </c>
      <c r="BM9" s="24">
        <f>C9+E9+G9+I9+K9+M9+O9+Q9+S9+U9+W9+Y9+AA9+AC9+AE9+AG9+AI9+AK9+AM9+AO9+AQ9+AS9+AU9+AW9+AY9+BA9+BC9+BE9+BG9+BI9+BK9</f>
        <v>1413</v>
      </c>
      <c r="BN9" s="24">
        <f>SUM(BN5:BN8)</f>
        <v>27463.739999999998</v>
      </c>
    </row>
    <row r="10" spans="1:66" x14ac:dyDescent="0.3">
      <c r="A10" s="25" t="s">
        <v>15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8"/>
      <c r="BN10" s="24">
        <f>D10+F10+H10+J10+L10+N10+P10+R10+T10+V10+X10+Z10+AB10+AD10+AF10+AH10+AJ10+AL10+AN10+AP10+AR10+AT10+AV10+AX10+AZ10+BB10+BD10+BF10+BH10+BJ10+BL10</f>
        <v>0</v>
      </c>
    </row>
    <row r="11" spans="1:66" x14ac:dyDescent="0.3">
      <c r="A11" s="29" t="s">
        <v>16</v>
      </c>
      <c r="B11" s="30"/>
      <c r="C11" s="31">
        <f>C10+C9</f>
        <v>37.9</v>
      </c>
      <c r="D11" s="31">
        <f t="shared" ref="D11:BL11" si="1">D10+D9</f>
        <v>659.08</v>
      </c>
      <c r="E11" s="31">
        <f t="shared" si="1"/>
        <v>62.3</v>
      </c>
      <c r="F11" s="31">
        <f t="shared" si="1"/>
        <v>1078.97</v>
      </c>
      <c r="G11" s="31">
        <f t="shared" si="1"/>
        <v>64.099999999999994</v>
      </c>
      <c r="H11" s="31">
        <f t="shared" si="1"/>
        <v>1110.54</v>
      </c>
      <c r="I11" s="31">
        <f t="shared" si="1"/>
        <v>52.2</v>
      </c>
      <c r="J11" s="31">
        <f t="shared" si="1"/>
        <v>852.55</v>
      </c>
      <c r="K11" s="31">
        <f t="shared" si="1"/>
        <v>110.2</v>
      </c>
      <c r="L11" s="31">
        <f t="shared" si="1"/>
        <v>2208</v>
      </c>
      <c r="M11" s="31">
        <f>SUM(C11:L11)</f>
        <v>6235.8399999999992</v>
      </c>
      <c r="N11" s="31">
        <f t="shared" si="1"/>
        <v>0</v>
      </c>
      <c r="O11" s="31">
        <f t="shared" si="1"/>
        <v>63</v>
      </c>
      <c r="P11" s="31">
        <f t="shared" si="1"/>
        <v>1262.8</v>
      </c>
      <c r="Q11" s="31">
        <f t="shared" si="1"/>
        <v>65.400000000000006</v>
      </c>
      <c r="R11" s="31">
        <f t="shared" si="1"/>
        <v>1311.6</v>
      </c>
      <c r="S11" s="31">
        <f t="shared" si="1"/>
        <v>67.2</v>
      </c>
      <c r="T11" s="31">
        <f t="shared" si="1"/>
        <v>1347.8</v>
      </c>
      <c r="U11" s="31">
        <f t="shared" si="1"/>
        <v>78.199999999999989</v>
      </c>
      <c r="V11" s="31">
        <f t="shared" si="1"/>
        <v>1347.8</v>
      </c>
      <c r="W11" s="31">
        <f t="shared" si="1"/>
        <v>65.300000000000011</v>
      </c>
      <c r="X11" s="31">
        <f t="shared" si="1"/>
        <v>1310.1999999999998</v>
      </c>
      <c r="Y11" s="31">
        <f t="shared" si="1"/>
        <v>105.2</v>
      </c>
      <c r="Z11" s="31">
        <f t="shared" si="1"/>
        <v>2099.1999999999998</v>
      </c>
      <c r="AA11" s="31">
        <f t="shared" si="1"/>
        <v>65.400000000000006</v>
      </c>
      <c r="AB11" s="31">
        <f t="shared" si="1"/>
        <v>1311.6</v>
      </c>
      <c r="AC11" s="31">
        <f t="shared" si="1"/>
        <v>576.59999999999991</v>
      </c>
      <c r="AD11" s="31">
        <f t="shared" si="1"/>
        <v>11563.599999999999</v>
      </c>
      <c r="AE11" s="31">
        <f t="shared" si="1"/>
        <v>0</v>
      </c>
      <c r="AF11" s="31">
        <f t="shared" si="1"/>
        <v>0</v>
      </c>
      <c r="AG11" s="31">
        <f t="shared" si="1"/>
        <v>0</v>
      </c>
      <c r="AH11" s="31">
        <f t="shared" si="1"/>
        <v>0</v>
      </c>
      <c r="AI11" s="31">
        <f t="shared" si="1"/>
        <v>0</v>
      </c>
      <c r="AJ11" s="31">
        <f t="shared" si="1"/>
        <v>0</v>
      </c>
      <c r="AK11" s="31">
        <f t="shared" si="1"/>
        <v>0</v>
      </c>
      <c r="AL11" s="31">
        <f t="shared" si="1"/>
        <v>0</v>
      </c>
      <c r="AM11" s="31">
        <f t="shared" si="1"/>
        <v>0</v>
      </c>
      <c r="AN11" s="31">
        <f t="shared" si="1"/>
        <v>0</v>
      </c>
      <c r="AO11" s="31">
        <f t="shared" si="1"/>
        <v>0</v>
      </c>
      <c r="AP11" s="31">
        <f t="shared" si="1"/>
        <v>0</v>
      </c>
      <c r="AQ11" s="31">
        <f t="shared" si="1"/>
        <v>0</v>
      </c>
      <c r="AR11" s="31">
        <f t="shared" si="1"/>
        <v>0</v>
      </c>
      <c r="AS11" s="31">
        <f t="shared" si="1"/>
        <v>0</v>
      </c>
      <c r="AT11" s="31">
        <f t="shared" si="1"/>
        <v>0</v>
      </c>
      <c r="AU11" s="31">
        <f t="shared" si="1"/>
        <v>0</v>
      </c>
      <c r="AV11" s="31">
        <f t="shared" si="1"/>
        <v>0</v>
      </c>
      <c r="AW11" s="31">
        <f t="shared" si="1"/>
        <v>0</v>
      </c>
      <c r="AX11" s="31">
        <f t="shared" si="1"/>
        <v>0</v>
      </c>
      <c r="AY11" s="31">
        <f t="shared" si="1"/>
        <v>0</v>
      </c>
      <c r="AZ11" s="31">
        <f t="shared" si="1"/>
        <v>0</v>
      </c>
      <c r="BA11" s="31">
        <f t="shared" si="1"/>
        <v>0</v>
      </c>
      <c r="BB11" s="31">
        <f t="shared" si="1"/>
        <v>0</v>
      </c>
      <c r="BC11" s="31">
        <f t="shared" si="1"/>
        <v>0</v>
      </c>
      <c r="BD11" s="31">
        <f t="shared" si="1"/>
        <v>0</v>
      </c>
      <c r="BE11" s="31">
        <f t="shared" si="1"/>
        <v>0</v>
      </c>
      <c r="BF11" s="31">
        <f t="shared" si="1"/>
        <v>0</v>
      </c>
      <c r="BG11" s="31">
        <f t="shared" si="1"/>
        <v>0</v>
      </c>
      <c r="BH11" s="31">
        <f t="shared" si="1"/>
        <v>0</v>
      </c>
      <c r="BI11" s="31">
        <f t="shared" si="1"/>
        <v>0</v>
      </c>
      <c r="BJ11" s="31">
        <f t="shared" si="1"/>
        <v>0</v>
      </c>
      <c r="BK11" s="31">
        <f t="shared" si="1"/>
        <v>0</v>
      </c>
      <c r="BL11" s="31">
        <f t="shared" si="1"/>
        <v>0</v>
      </c>
      <c r="BM11" s="32">
        <f>BM9+BM10</f>
        <v>1413</v>
      </c>
      <c r="BN11" s="24">
        <f>BN9</f>
        <v>27463.739999999998</v>
      </c>
    </row>
    <row r="12" spans="1:66" x14ac:dyDescent="0.3">
      <c r="A12" s="26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33"/>
      <c r="BN12" s="34"/>
    </row>
    <row r="13" spans="1:66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33"/>
      <c r="BN13" s="33"/>
    </row>
    <row r="15" spans="1:66" ht="26.25" x14ac:dyDescent="0.4">
      <c r="A15" s="35" t="s">
        <v>17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7"/>
      <c r="BN15" s="38"/>
    </row>
    <row r="16" spans="1:66" ht="36.75" x14ac:dyDescent="0.3">
      <c r="A16" s="2" t="s">
        <v>1</v>
      </c>
      <c r="B16" s="2" t="s">
        <v>2</v>
      </c>
      <c r="C16" s="5">
        <v>1</v>
      </c>
      <c r="D16" s="6"/>
      <c r="E16" s="5">
        <v>2</v>
      </c>
      <c r="F16" s="6"/>
      <c r="G16" s="5">
        <v>3</v>
      </c>
      <c r="H16" s="6"/>
      <c r="I16" s="5">
        <v>4</v>
      </c>
      <c r="J16" s="6"/>
      <c r="K16" s="5">
        <v>5</v>
      </c>
      <c r="L16" s="6"/>
      <c r="M16" s="5">
        <v>6</v>
      </c>
      <c r="N16" s="6"/>
      <c r="O16" s="5">
        <v>7</v>
      </c>
      <c r="P16" s="6"/>
      <c r="Q16" s="5">
        <v>8</v>
      </c>
      <c r="R16" s="6"/>
      <c r="S16" s="5">
        <v>9</v>
      </c>
      <c r="T16" s="6"/>
      <c r="U16" s="5">
        <v>10</v>
      </c>
      <c r="V16" s="6"/>
      <c r="W16" s="5">
        <v>11</v>
      </c>
      <c r="X16" s="6"/>
      <c r="Y16" s="5">
        <v>12</v>
      </c>
      <c r="Z16" s="6"/>
      <c r="AA16" s="5">
        <v>13</v>
      </c>
      <c r="AB16" s="6"/>
      <c r="AC16" s="5">
        <v>14</v>
      </c>
      <c r="AD16" s="6"/>
      <c r="AE16" s="5">
        <v>15</v>
      </c>
      <c r="AF16" s="6"/>
      <c r="AG16" s="5">
        <v>16</v>
      </c>
      <c r="AH16" s="6"/>
      <c r="AI16" s="5">
        <v>17</v>
      </c>
      <c r="AJ16" s="6"/>
      <c r="AK16" s="5">
        <v>18</v>
      </c>
      <c r="AL16" s="6"/>
      <c r="AM16" s="5">
        <v>19</v>
      </c>
      <c r="AN16" s="6"/>
      <c r="AO16" s="5">
        <v>20</v>
      </c>
      <c r="AP16" s="6"/>
      <c r="AQ16" s="5">
        <v>21</v>
      </c>
      <c r="AR16" s="6"/>
      <c r="AS16" s="5">
        <v>22</v>
      </c>
      <c r="AT16" s="6"/>
      <c r="AU16" s="5">
        <v>23</v>
      </c>
      <c r="AV16" s="6"/>
      <c r="AW16" s="5">
        <v>24</v>
      </c>
      <c r="AX16" s="6"/>
      <c r="AY16" s="5">
        <v>25</v>
      </c>
      <c r="AZ16" s="6"/>
      <c r="BA16" s="7">
        <v>26</v>
      </c>
      <c r="BB16" s="8"/>
      <c r="BC16" s="5">
        <v>27</v>
      </c>
      <c r="BD16" s="6"/>
      <c r="BE16" s="5">
        <v>28</v>
      </c>
      <c r="BF16" s="6"/>
      <c r="BG16" s="5">
        <v>29</v>
      </c>
      <c r="BH16" s="6"/>
      <c r="BI16" s="5">
        <v>30</v>
      </c>
      <c r="BJ16" s="6"/>
      <c r="BK16" s="5">
        <v>31</v>
      </c>
      <c r="BL16" s="6"/>
      <c r="BM16" s="9" t="s">
        <v>3</v>
      </c>
      <c r="BN16" s="39" t="s">
        <v>4</v>
      </c>
    </row>
    <row r="17" spans="1:66" x14ac:dyDescent="0.3">
      <c r="A17" s="10"/>
      <c r="B17" s="10"/>
      <c r="C17" s="40" t="s">
        <v>18</v>
      </c>
      <c r="D17" s="41"/>
      <c r="E17" s="40" t="s">
        <v>19</v>
      </c>
      <c r="F17" s="41"/>
      <c r="G17" s="40"/>
      <c r="H17" s="41"/>
      <c r="I17" s="42" t="s">
        <v>20</v>
      </c>
      <c r="J17" s="43"/>
      <c r="K17" s="40"/>
      <c r="L17" s="41"/>
      <c r="M17" s="42"/>
      <c r="N17" s="43"/>
      <c r="O17" s="40" t="s">
        <v>21</v>
      </c>
      <c r="P17" s="41"/>
      <c r="Q17" s="42"/>
      <c r="R17" s="43"/>
      <c r="S17" s="42" t="s">
        <v>22</v>
      </c>
      <c r="T17" s="43"/>
      <c r="U17" s="40"/>
      <c r="V17" s="41"/>
      <c r="W17" s="42" t="s">
        <v>23</v>
      </c>
      <c r="X17" s="43"/>
      <c r="Y17" s="40"/>
      <c r="Z17" s="41"/>
      <c r="AA17" s="40"/>
      <c r="AB17" s="41"/>
      <c r="AC17" s="40"/>
      <c r="AD17" s="41"/>
      <c r="AE17" s="40"/>
      <c r="AF17" s="41"/>
      <c r="AG17" s="40"/>
      <c r="AH17" s="41"/>
      <c r="AI17" s="42"/>
      <c r="AJ17" s="43"/>
      <c r="AK17" s="40"/>
      <c r="AL17" s="41"/>
      <c r="AM17" s="40"/>
      <c r="AN17" s="41"/>
      <c r="AO17" s="44"/>
      <c r="AP17" s="45"/>
      <c r="AQ17" s="40"/>
      <c r="AR17" s="41"/>
      <c r="AS17" s="42"/>
      <c r="AT17" s="43"/>
      <c r="AU17" s="40"/>
      <c r="AV17" s="41"/>
      <c r="AW17" s="44"/>
      <c r="AX17" s="45"/>
      <c r="AY17" s="42"/>
      <c r="AZ17" s="43"/>
      <c r="BA17" s="11"/>
      <c r="BB17" s="12"/>
      <c r="BC17" s="11"/>
      <c r="BD17" s="12"/>
      <c r="BE17" s="11"/>
      <c r="BF17" s="12"/>
      <c r="BG17" s="11"/>
      <c r="BH17" s="12"/>
      <c r="BI17" s="11"/>
      <c r="BJ17" s="12"/>
      <c r="BK17" s="11"/>
      <c r="BL17" s="12"/>
      <c r="BM17" s="46"/>
      <c r="BN17" s="47"/>
    </row>
    <row r="18" spans="1:66" x14ac:dyDescent="0.3">
      <c r="A18" s="14"/>
      <c r="B18" s="14"/>
      <c r="C18" s="15" t="s">
        <v>5</v>
      </c>
      <c r="D18" s="15" t="s">
        <v>6</v>
      </c>
      <c r="E18" s="15" t="s">
        <v>5</v>
      </c>
      <c r="F18" s="15" t="s">
        <v>6</v>
      </c>
      <c r="G18" s="15" t="s">
        <v>5</v>
      </c>
      <c r="H18" s="15" t="s">
        <v>6</v>
      </c>
      <c r="I18" s="15" t="s">
        <v>5</v>
      </c>
      <c r="J18" s="15" t="s">
        <v>6</v>
      </c>
      <c r="K18" s="15" t="s">
        <v>5</v>
      </c>
      <c r="L18" s="15" t="s">
        <v>6</v>
      </c>
      <c r="M18" s="15" t="s">
        <v>5</v>
      </c>
      <c r="N18" s="15" t="s">
        <v>6</v>
      </c>
      <c r="O18" s="15" t="s">
        <v>5</v>
      </c>
      <c r="P18" s="15" t="s">
        <v>6</v>
      </c>
      <c r="Q18" s="15" t="s">
        <v>5</v>
      </c>
      <c r="R18" s="15" t="s">
        <v>6</v>
      </c>
      <c r="S18" s="15" t="s">
        <v>5</v>
      </c>
      <c r="T18" s="15" t="s">
        <v>6</v>
      </c>
      <c r="U18" s="15" t="s">
        <v>5</v>
      </c>
      <c r="V18" s="15" t="s">
        <v>6</v>
      </c>
      <c r="W18" s="15" t="s">
        <v>5</v>
      </c>
      <c r="X18" s="15" t="s">
        <v>6</v>
      </c>
      <c r="Y18" s="15" t="s">
        <v>5</v>
      </c>
      <c r="Z18" s="15" t="s">
        <v>6</v>
      </c>
      <c r="AA18" s="15" t="s">
        <v>5</v>
      </c>
      <c r="AB18" s="15" t="s">
        <v>6</v>
      </c>
      <c r="AC18" s="15" t="s">
        <v>5</v>
      </c>
      <c r="AD18" s="15" t="s">
        <v>6</v>
      </c>
      <c r="AE18" s="15" t="s">
        <v>5</v>
      </c>
      <c r="AF18" s="15" t="s">
        <v>6</v>
      </c>
      <c r="AG18" s="15" t="s">
        <v>5</v>
      </c>
      <c r="AH18" s="15" t="s">
        <v>6</v>
      </c>
      <c r="AI18" s="15" t="s">
        <v>5</v>
      </c>
      <c r="AJ18" s="15" t="s">
        <v>6</v>
      </c>
      <c r="AK18" s="15" t="s">
        <v>5</v>
      </c>
      <c r="AL18" s="15" t="s">
        <v>6</v>
      </c>
      <c r="AM18" s="15" t="s">
        <v>5</v>
      </c>
      <c r="AN18" s="15" t="s">
        <v>6</v>
      </c>
      <c r="AO18" s="15" t="s">
        <v>5</v>
      </c>
      <c r="AP18" s="15" t="s">
        <v>6</v>
      </c>
      <c r="AQ18" s="15" t="s">
        <v>5</v>
      </c>
      <c r="AR18" s="15" t="s">
        <v>6</v>
      </c>
      <c r="AS18" s="15" t="s">
        <v>5</v>
      </c>
      <c r="AT18" s="15" t="s">
        <v>6</v>
      </c>
      <c r="AU18" s="15" t="s">
        <v>5</v>
      </c>
      <c r="AV18" s="15" t="s">
        <v>6</v>
      </c>
      <c r="AW18" s="15" t="s">
        <v>5</v>
      </c>
      <c r="AX18" s="15" t="s">
        <v>6</v>
      </c>
      <c r="AY18" s="15" t="s">
        <v>5</v>
      </c>
      <c r="AZ18" s="15" t="s">
        <v>6</v>
      </c>
      <c r="BA18" s="15" t="s">
        <v>5</v>
      </c>
      <c r="BB18" s="15" t="s">
        <v>6</v>
      </c>
      <c r="BC18" s="15" t="s">
        <v>5</v>
      </c>
      <c r="BD18" s="15" t="s">
        <v>6</v>
      </c>
      <c r="BE18" s="15" t="s">
        <v>5</v>
      </c>
      <c r="BF18" s="15" t="s">
        <v>6</v>
      </c>
      <c r="BG18" s="15" t="s">
        <v>5</v>
      </c>
      <c r="BH18" s="15" t="s">
        <v>6</v>
      </c>
      <c r="BI18" s="15" t="s">
        <v>5</v>
      </c>
      <c r="BJ18" s="15" t="s">
        <v>6</v>
      </c>
      <c r="BK18" s="15" t="s">
        <v>5</v>
      </c>
      <c r="BL18" s="15" t="s">
        <v>6</v>
      </c>
      <c r="BM18" s="16" t="s">
        <v>5</v>
      </c>
      <c r="BN18" s="16" t="s">
        <v>6</v>
      </c>
    </row>
    <row r="19" spans="1:66" x14ac:dyDescent="0.3">
      <c r="A19" s="17" t="s">
        <v>24</v>
      </c>
      <c r="B19" s="18"/>
      <c r="C19" s="17">
        <v>75</v>
      </c>
      <c r="D19" s="17">
        <v>1338.75</v>
      </c>
      <c r="E19" s="17">
        <v>20</v>
      </c>
      <c r="F19" s="17">
        <v>357</v>
      </c>
      <c r="G19" s="17"/>
      <c r="H19" s="17"/>
      <c r="I19" s="17">
        <v>75</v>
      </c>
      <c r="J19" s="17">
        <v>1338.75</v>
      </c>
      <c r="K19" s="17"/>
      <c r="L19" s="17"/>
      <c r="M19" s="17"/>
      <c r="N19" s="17"/>
      <c r="O19" s="17">
        <v>75</v>
      </c>
      <c r="P19" s="17">
        <v>1338.75</v>
      </c>
      <c r="Q19" s="17"/>
      <c r="R19" s="17"/>
      <c r="S19" s="17">
        <v>80</v>
      </c>
      <c r="T19" s="17">
        <v>1428</v>
      </c>
      <c r="U19" s="17"/>
      <c r="V19" s="17"/>
      <c r="W19" s="17">
        <v>290</v>
      </c>
      <c r="X19" s="17">
        <v>5176.5</v>
      </c>
      <c r="Y19" s="17"/>
      <c r="Z19" s="17"/>
      <c r="AA19" s="17"/>
      <c r="AB19" s="17"/>
      <c r="AC19" s="17"/>
      <c r="AD19" s="17"/>
      <c r="AE19" s="17"/>
      <c r="AF19" s="17"/>
      <c r="AG19" s="48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24">
        <f>C19+E19+G19+I19+K19+M19+O19+Q19+S19+U19+W19+Y19+AA19+AC19+AE19+AG19+AI19+AK19+AM19+AO19+AQ19+AS19+AU19+AW19+AY19+BA19+BC19+BE19+BG19+BI19+BK19</f>
        <v>615</v>
      </c>
      <c r="BN19" s="20">
        <f>D19+F19+H19+J19+L19+N19+P19+R19+T19+V19+X19+Z19+AB19+AD19+AF19+AH19+AJ19+AL19+AN19+AP19+AR19+AT19+AV19+AX19+AZ19+BB19+BD19+BF19+BH19+BJ19+BL19</f>
        <v>10977.75</v>
      </c>
    </row>
    <row r="20" spans="1:66" x14ac:dyDescent="0.3">
      <c r="A20" s="17" t="s">
        <v>25</v>
      </c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48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24">
        <f t="shared" ref="BM20:BN26" si="2">C20+E20+G20+I20+K20+M20+O20+Q20+S20+U20+W20+Y20+AA20+AC20+AE20+AG20+AI20+AK20+AM20+AO20+AQ20+AS20+AU20+AW20+AY20+BA20+BC20+BE20+BG20+BI20+BK20</f>
        <v>0</v>
      </c>
      <c r="BN20" s="20">
        <f t="shared" si="2"/>
        <v>0</v>
      </c>
    </row>
    <row r="21" spans="1:66" x14ac:dyDescent="0.3">
      <c r="A21" s="17" t="s">
        <v>26</v>
      </c>
      <c r="B21" s="18"/>
      <c r="C21" s="17">
        <v>23</v>
      </c>
      <c r="D21" s="17">
        <v>713</v>
      </c>
      <c r="E21" s="17">
        <v>25</v>
      </c>
      <c r="F21" s="17">
        <v>775</v>
      </c>
      <c r="G21" s="17"/>
      <c r="H21" s="17"/>
      <c r="I21" s="17">
        <v>25</v>
      </c>
      <c r="J21" s="17">
        <v>775</v>
      </c>
      <c r="K21" s="17"/>
      <c r="L21" s="17"/>
      <c r="M21" s="17"/>
      <c r="N21" s="17"/>
      <c r="O21" s="17">
        <v>25</v>
      </c>
      <c r="P21" s="17">
        <v>775</v>
      </c>
      <c r="Q21" s="17"/>
      <c r="R21" s="17"/>
      <c r="S21" s="17">
        <v>25</v>
      </c>
      <c r="T21" s="17">
        <v>775</v>
      </c>
      <c r="U21" s="17"/>
      <c r="V21" s="17"/>
      <c r="W21" s="17">
        <v>175</v>
      </c>
      <c r="X21" s="17">
        <v>5425</v>
      </c>
      <c r="Y21" s="17"/>
      <c r="Z21" s="17"/>
      <c r="AA21" s="17"/>
      <c r="AB21" s="17"/>
      <c r="AC21" s="17"/>
      <c r="AD21" s="17"/>
      <c r="AE21" s="17"/>
      <c r="AF21" s="17"/>
      <c r="AG21" s="48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24">
        <f t="shared" si="2"/>
        <v>298</v>
      </c>
      <c r="BN21" s="20">
        <f t="shared" si="2"/>
        <v>9238</v>
      </c>
    </row>
    <row r="22" spans="1:66" x14ac:dyDescent="0.3">
      <c r="A22" s="17" t="s">
        <v>27</v>
      </c>
      <c r="B22" s="18"/>
      <c r="C22" s="17">
        <v>6</v>
      </c>
      <c r="D22" s="17">
        <v>432</v>
      </c>
      <c r="E22" s="17">
        <v>5.2</v>
      </c>
      <c r="F22" s="17">
        <v>374.4</v>
      </c>
      <c r="G22" s="17"/>
      <c r="H22" s="17"/>
      <c r="I22" s="17">
        <v>6</v>
      </c>
      <c r="J22" s="17">
        <v>432</v>
      </c>
      <c r="K22" s="17"/>
      <c r="L22" s="17"/>
      <c r="M22" s="17"/>
      <c r="N22" s="17"/>
      <c r="O22" s="17">
        <v>6</v>
      </c>
      <c r="P22" s="17">
        <v>432</v>
      </c>
      <c r="Q22" s="17"/>
      <c r="R22" s="17"/>
      <c r="S22" s="17">
        <v>6</v>
      </c>
      <c r="T22" s="17">
        <v>432</v>
      </c>
      <c r="U22" s="17"/>
      <c r="V22" s="17"/>
      <c r="W22" s="17">
        <v>30</v>
      </c>
      <c r="X22" s="17">
        <v>2160</v>
      </c>
      <c r="Y22" s="17"/>
      <c r="Z22" s="17"/>
      <c r="AA22" s="17"/>
      <c r="AB22" s="17"/>
      <c r="AC22" s="17"/>
      <c r="AD22" s="17"/>
      <c r="AE22" s="17"/>
      <c r="AF22" s="17"/>
      <c r="AG22" s="48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24">
        <f t="shared" si="2"/>
        <v>59.2</v>
      </c>
      <c r="BN22" s="20">
        <f t="shared" si="2"/>
        <v>4262.3999999999996</v>
      </c>
    </row>
    <row r="23" spans="1:66" x14ac:dyDescent="0.3">
      <c r="A23" s="17" t="s">
        <v>28</v>
      </c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48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24">
        <f t="shared" si="2"/>
        <v>0</v>
      </c>
      <c r="BN23" s="20">
        <f t="shared" si="2"/>
        <v>0</v>
      </c>
    </row>
    <row r="24" spans="1:66" x14ac:dyDescent="0.3">
      <c r="A24" s="17" t="s">
        <v>29</v>
      </c>
      <c r="B24" s="18"/>
      <c r="C24" s="17">
        <v>15</v>
      </c>
      <c r="D24" s="17">
        <v>1050</v>
      </c>
      <c r="E24" s="17">
        <v>10</v>
      </c>
      <c r="F24" s="17">
        <v>700</v>
      </c>
      <c r="G24" s="17"/>
      <c r="H24" s="17"/>
      <c r="I24" s="17"/>
      <c r="J24" s="17"/>
      <c r="K24" s="17"/>
      <c r="L24" s="17"/>
      <c r="M24" s="17"/>
      <c r="N24" s="17"/>
      <c r="O24" s="17">
        <v>15</v>
      </c>
      <c r="P24" s="17">
        <v>1050</v>
      </c>
      <c r="Q24" s="17"/>
      <c r="R24" s="17"/>
      <c r="S24" s="17">
        <v>15</v>
      </c>
      <c r="T24" s="17">
        <v>1050</v>
      </c>
      <c r="U24" s="17"/>
      <c r="V24" s="17"/>
      <c r="W24" s="17">
        <v>65</v>
      </c>
      <c r="X24" s="17">
        <v>4550</v>
      </c>
      <c r="Y24" s="17"/>
      <c r="Z24" s="17"/>
      <c r="AA24" s="17"/>
      <c r="AB24" s="17"/>
      <c r="AC24" s="17"/>
      <c r="AD24" s="17"/>
      <c r="AE24" s="17"/>
      <c r="AF24" s="17"/>
      <c r="AG24" s="48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24">
        <f t="shared" si="2"/>
        <v>120</v>
      </c>
      <c r="BN24" s="20">
        <f t="shared" si="2"/>
        <v>8400</v>
      </c>
    </row>
    <row r="25" spans="1:66" x14ac:dyDescent="0.3">
      <c r="A25" s="15" t="s">
        <v>14</v>
      </c>
      <c r="B25" s="22"/>
      <c r="C25" s="23">
        <v>0</v>
      </c>
      <c r="D25" s="23">
        <f>SUM(D19:D24)</f>
        <v>3533.75</v>
      </c>
      <c r="E25" s="23">
        <f>SUM(E19:E19)</f>
        <v>20</v>
      </c>
      <c r="F25" s="23">
        <f>SUM(F19:F24)</f>
        <v>2206.4</v>
      </c>
      <c r="G25" s="23">
        <f>SUM(G19:G19)</f>
        <v>0</v>
      </c>
      <c r="H25" s="23">
        <f>SUM(H19:H24)</f>
        <v>0</v>
      </c>
      <c r="I25" s="23">
        <f>SUM(I19:I19)</f>
        <v>75</v>
      </c>
      <c r="J25" s="23">
        <f>SUM(J19:J24)</f>
        <v>2545.75</v>
      </c>
      <c r="K25" s="23">
        <f>SUM(K19:K19)</f>
        <v>0</v>
      </c>
      <c r="L25" s="23">
        <f>SUM(L19:L24)</f>
        <v>0</v>
      </c>
      <c r="M25" s="23">
        <f>SUM(M19:M23)</f>
        <v>0</v>
      </c>
      <c r="N25" s="23">
        <f>SUM(N19:N23)</f>
        <v>0</v>
      </c>
      <c r="O25" s="23">
        <f>SUM(O19:O24)</f>
        <v>121</v>
      </c>
      <c r="P25" s="23">
        <f>SUM(P19:P24)</f>
        <v>3595.75</v>
      </c>
      <c r="Q25" s="23">
        <f>SUM(Q19:Q19)</f>
        <v>0</v>
      </c>
      <c r="R25" s="23">
        <f>SUM(R19:R24)</f>
        <v>0</v>
      </c>
      <c r="S25" s="23">
        <f>SUM(S19:S24)</f>
        <v>126</v>
      </c>
      <c r="T25" s="23">
        <f>SUM(T19:T24)</f>
        <v>3685</v>
      </c>
      <c r="U25" s="23">
        <f>SUM(U19:U23)</f>
        <v>0</v>
      </c>
      <c r="V25" s="23">
        <f>SUM(V19:V23)</f>
        <v>0</v>
      </c>
      <c r="W25" s="23">
        <f>SUM(W19:W19)</f>
        <v>290</v>
      </c>
      <c r="X25" s="23">
        <f>SUM(X19:X24)</f>
        <v>17311.5</v>
      </c>
      <c r="Y25" s="23">
        <f>SUM(Y19:Y19)</f>
        <v>0</v>
      </c>
      <c r="Z25" s="23">
        <f>SUM(Z19:Z24)</f>
        <v>0</v>
      </c>
      <c r="AA25" s="23">
        <f>SUM(AA19:AA19)</f>
        <v>0</v>
      </c>
      <c r="AB25" s="23">
        <f>SUM(AB19:AB23)</f>
        <v>0</v>
      </c>
      <c r="AC25" s="23">
        <f>SUM(AC19:AC19)</f>
        <v>0</v>
      </c>
      <c r="AD25" s="23">
        <f>SUM(AD19:AD24)</f>
        <v>0</v>
      </c>
      <c r="AE25" s="23">
        <f>SUM(AE19:AE23)</f>
        <v>0</v>
      </c>
      <c r="AF25" s="23">
        <f>SUM(AF19:AF23)</f>
        <v>0</v>
      </c>
      <c r="AG25" s="23">
        <f>SUM(AG19:AG19)</f>
        <v>0</v>
      </c>
      <c r="AH25" s="23">
        <f>SUM(AH19:AH24)</f>
        <v>0</v>
      </c>
      <c r="AI25" s="23">
        <f>SUM(AI19:AI23)</f>
        <v>0</v>
      </c>
      <c r="AJ25" s="23">
        <f>SUM(AJ19:AJ24)</f>
        <v>0</v>
      </c>
      <c r="AK25" s="23">
        <f>SUM(AK19:AK19)</f>
        <v>0</v>
      </c>
      <c r="AL25" s="23">
        <f>SUM(AL19:AL24)</f>
        <v>0</v>
      </c>
      <c r="AM25" s="23">
        <f>SUM(AM19:AM24)</f>
        <v>0</v>
      </c>
      <c r="AN25" s="23">
        <f>SUM(AN19:AN24)</f>
        <v>0</v>
      </c>
      <c r="AO25" s="23">
        <f>SUM(AO19:AO19)</f>
        <v>0</v>
      </c>
      <c r="AP25" s="23">
        <f>SUM(AP19:AP23)</f>
        <v>0</v>
      </c>
      <c r="AQ25" s="23">
        <f>SUM(AQ19:AQ19)</f>
        <v>0</v>
      </c>
      <c r="AR25" s="23">
        <f>SUM(AR19:AR24)</f>
        <v>0</v>
      </c>
      <c r="AS25" s="23"/>
      <c r="AT25" s="23">
        <f>SUM(AT19:AT24)</f>
        <v>0</v>
      </c>
      <c r="AU25" s="23">
        <f>SUM(AU19:AU19)</f>
        <v>0</v>
      </c>
      <c r="AV25" s="23">
        <f>SUM(AV19:AV24)</f>
        <v>0</v>
      </c>
      <c r="AW25" s="23">
        <f>SUM(AW19:AW19)</f>
        <v>0</v>
      </c>
      <c r="AX25" s="23">
        <f>SUM(AX19:AX24)</f>
        <v>0</v>
      </c>
      <c r="AY25" s="23">
        <f t="shared" ref="AY25:BJ25" si="3">SUM(AY19:AY19)</f>
        <v>0</v>
      </c>
      <c r="AZ25" s="23">
        <f t="shared" si="3"/>
        <v>0</v>
      </c>
      <c r="BA25" s="23">
        <f t="shared" si="3"/>
        <v>0</v>
      </c>
      <c r="BB25" s="23">
        <f t="shared" si="3"/>
        <v>0</v>
      </c>
      <c r="BC25" s="23">
        <f t="shared" si="3"/>
        <v>0</v>
      </c>
      <c r="BD25" s="23">
        <f t="shared" si="3"/>
        <v>0</v>
      </c>
      <c r="BE25" s="23">
        <f t="shared" si="3"/>
        <v>0</v>
      </c>
      <c r="BF25" s="23">
        <f>SUM(BF19:BF24)</f>
        <v>0</v>
      </c>
      <c r="BG25" s="23">
        <f t="shared" si="3"/>
        <v>0</v>
      </c>
      <c r="BH25" s="23">
        <f t="shared" si="3"/>
        <v>0</v>
      </c>
      <c r="BI25" s="23">
        <f t="shared" si="3"/>
        <v>0</v>
      </c>
      <c r="BJ25" s="23">
        <f t="shared" si="3"/>
        <v>0</v>
      </c>
      <c r="BK25" s="23">
        <f>SUM(BK19:BK23)</f>
        <v>0</v>
      </c>
      <c r="BL25" s="23">
        <f>SUM(BL19:BL23)</f>
        <v>0</v>
      </c>
      <c r="BM25" s="24">
        <f>SUM(BM19:BM23)</f>
        <v>972.2</v>
      </c>
      <c r="BN25" s="20">
        <f>SUM(BN19:BN24)</f>
        <v>32878.15</v>
      </c>
    </row>
    <row r="26" spans="1:66" x14ac:dyDescent="0.3">
      <c r="A26" s="25" t="s">
        <v>15</v>
      </c>
      <c r="B26" s="2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4">
        <f t="shared" si="2"/>
        <v>0</v>
      </c>
      <c r="BN26" s="24">
        <f t="shared" si="2"/>
        <v>0</v>
      </c>
    </row>
    <row r="27" spans="1:66" x14ac:dyDescent="0.3">
      <c r="A27" s="29" t="s">
        <v>16</v>
      </c>
      <c r="B27" s="30"/>
      <c r="C27" s="31">
        <f t="shared" ref="C27:BL27" si="4">C26+C25</f>
        <v>0</v>
      </c>
      <c r="D27" s="31">
        <f t="shared" si="4"/>
        <v>3533.75</v>
      </c>
      <c r="E27" s="31">
        <f t="shared" si="4"/>
        <v>20</v>
      </c>
      <c r="F27" s="31">
        <f t="shared" si="4"/>
        <v>2206.4</v>
      </c>
      <c r="G27" s="31">
        <f t="shared" si="4"/>
        <v>0</v>
      </c>
      <c r="H27" s="31">
        <f t="shared" si="4"/>
        <v>0</v>
      </c>
      <c r="I27" s="31">
        <f t="shared" si="4"/>
        <v>75</v>
      </c>
      <c r="J27" s="31">
        <f t="shared" si="4"/>
        <v>2545.75</v>
      </c>
      <c r="K27" s="31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31">
        <f t="shared" si="4"/>
        <v>121</v>
      </c>
      <c r="P27" s="31">
        <f t="shared" si="4"/>
        <v>3595.75</v>
      </c>
      <c r="Q27" s="31">
        <f t="shared" si="4"/>
        <v>0</v>
      </c>
      <c r="R27" s="31">
        <f t="shared" si="4"/>
        <v>0</v>
      </c>
      <c r="S27" s="31">
        <f t="shared" si="4"/>
        <v>126</v>
      </c>
      <c r="T27" s="31">
        <f t="shared" si="4"/>
        <v>3685</v>
      </c>
      <c r="U27" s="31">
        <f t="shared" si="4"/>
        <v>0</v>
      </c>
      <c r="V27" s="31">
        <f t="shared" si="4"/>
        <v>0</v>
      </c>
      <c r="W27" s="31">
        <f t="shared" si="4"/>
        <v>290</v>
      </c>
      <c r="X27" s="31">
        <f t="shared" si="4"/>
        <v>17311.5</v>
      </c>
      <c r="Y27" s="31">
        <f t="shared" si="4"/>
        <v>0</v>
      </c>
      <c r="Z27" s="31">
        <f t="shared" si="4"/>
        <v>0</v>
      </c>
      <c r="AA27" s="31">
        <f t="shared" si="4"/>
        <v>0</v>
      </c>
      <c r="AB27" s="31">
        <f t="shared" si="4"/>
        <v>0</v>
      </c>
      <c r="AC27" s="31">
        <f t="shared" si="4"/>
        <v>0</v>
      </c>
      <c r="AD27" s="31">
        <f t="shared" si="4"/>
        <v>0</v>
      </c>
      <c r="AE27" s="31">
        <f t="shared" si="4"/>
        <v>0</v>
      </c>
      <c r="AF27" s="31">
        <f t="shared" si="4"/>
        <v>0</v>
      </c>
      <c r="AG27" s="31">
        <f t="shared" si="4"/>
        <v>0</v>
      </c>
      <c r="AH27" s="31">
        <f t="shared" si="4"/>
        <v>0</v>
      </c>
      <c r="AI27" s="31">
        <f t="shared" si="4"/>
        <v>0</v>
      </c>
      <c r="AJ27" s="31">
        <f t="shared" si="4"/>
        <v>0</v>
      </c>
      <c r="AK27" s="31">
        <f t="shared" si="4"/>
        <v>0</v>
      </c>
      <c r="AL27" s="31">
        <f t="shared" si="4"/>
        <v>0</v>
      </c>
      <c r="AM27" s="31">
        <f t="shared" si="4"/>
        <v>0</v>
      </c>
      <c r="AN27" s="31">
        <f t="shared" si="4"/>
        <v>0</v>
      </c>
      <c r="AO27" s="31">
        <f t="shared" si="4"/>
        <v>0</v>
      </c>
      <c r="AP27" s="31">
        <f t="shared" si="4"/>
        <v>0</v>
      </c>
      <c r="AQ27" s="31">
        <f t="shared" si="4"/>
        <v>0</v>
      </c>
      <c r="AR27" s="31">
        <f t="shared" si="4"/>
        <v>0</v>
      </c>
      <c r="AS27" s="31">
        <f t="shared" si="4"/>
        <v>0</v>
      </c>
      <c r="AT27" s="31">
        <f t="shared" si="4"/>
        <v>0</v>
      </c>
      <c r="AU27" s="31">
        <f t="shared" si="4"/>
        <v>0</v>
      </c>
      <c r="AV27" s="31">
        <f t="shared" si="4"/>
        <v>0</v>
      </c>
      <c r="AW27" s="31">
        <f t="shared" si="4"/>
        <v>0</v>
      </c>
      <c r="AX27" s="31">
        <f>AX26+AX25</f>
        <v>0</v>
      </c>
      <c r="AY27" s="31">
        <f t="shared" si="4"/>
        <v>0</v>
      </c>
      <c r="AZ27" s="31">
        <f t="shared" si="4"/>
        <v>0</v>
      </c>
      <c r="BA27" s="31">
        <f t="shared" si="4"/>
        <v>0</v>
      </c>
      <c r="BB27" s="31">
        <f t="shared" si="4"/>
        <v>0</v>
      </c>
      <c r="BC27" s="31">
        <f t="shared" si="4"/>
        <v>0</v>
      </c>
      <c r="BD27" s="31">
        <f t="shared" si="4"/>
        <v>0</v>
      </c>
      <c r="BE27" s="31">
        <f t="shared" si="4"/>
        <v>0</v>
      </c>
      <c r="BF27" s="31">
        <f t="shared" si="4"/>
        <v>0</v>
      </c>
      <c r="BG27" s="31">
        <f t="shared" si="4"/>
        <v>0</v>
      </c>
      <c r="BH27" s="31">
        <f t="shared" si="4"/>
        <v>0</v>
      </c>
      <c r="BI27" s="31">
        <f t="shared" si="4"/>
        <v>0</v>
      </c>
      <c r="BJ27" s="31">
        <f t="shared" si="4"/>
        <v>0</v>
      </c>
      <c r="BK27" s="31">
        <f t="shared" si="4"/>
        <v>0</v>
      </c>
      <c r="BL27" s="31">
        <f t="shared" si="4"/>
        <v>0</v>
      </c>
      <c r="BM27" s="24">
        <f>C27+E27+G27+I27+K27+M27+O27+Q27+S27+U27+W27+Y27+AA27+AC27+AE27+AG27+AI27+AK27+AM27+AO27+AQ27+AS27+AU27+AW27+AY27+BA27+BC27+BE27+BG27+BI27+BK27</f>
        <v>632</v>
      </c>
      <c r="BN27" s="24">
        <f>BN25</f>
        <v>32878.15</v>
      </c>
    </row>
    <row r="28" spans="1:66" x14ac:dyDescent="0.3">
      <c r="A28" s="26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33"/>
      <c r="BN28" s="33"/>
    </row>
    <row r="29" spans="1:66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33"/>
      <c r="BN29" s="33"/>
    </row>
    <row r="31" spans="1:66" ht="26.25" x14ac:dyDescent="0.4">
      <c r="A31" s="50" t="s">
        <v>30</v>
      </c>
      <c r="B31" s="50"/>
      <c r="C31" s="51"/>
      <c r="D31" s="51"/>
      <c r="E31" s="51"/>
      <c r="F31" s="51"/>
      <c r="G31" s="51"/>
      <c r="H31" s="52"/>
      <c r="I31" s="52"/>
      <c r="J31" s="52"/>
      <c r="BM31" s="53"/>
      <c r="BN31" s="53"/>
    </row>
    <row r="32" spans="1:66" ht="36.75" x14ac:dyDescent="0.3">
      <c r="A32" s="54" t="s">
        <v>1</v>
      </c>
      <c r="B32" s="54" t="s">
        <v>2</v>
      </c>
      <c r="C32" s="55">
        <v>1</v>
      </c>
      <c r="D32" s="56"/>
      <c r="E32" s="55">
        <v>2</v>
      </c>
      <c r="F32" s="56"/>
      <c r="G32" s="55">
        <v>3</v>
      </c>
      <c r="H32" s="56"/>
      <c r="I32" s="55">
        <v>4</v>
      </c>
      <c r="J32" s="56"/>
      <c r="K32" s="55">
        <v>5</v>
      </c>
      <c r="L32" s="56"/>
      <c r="M32" s="55">
        <v>6</v>
      </c>
      <c r="N32" s="56"/>
      <c r="O32" s="55">
        <v>7</v>
      </c>
      <c r="P32" s="56"/>
      <c r="Q32" s="55">
        <v>8</v>
      </c>
      <c r="R32" s="56"/>
      <c r="S32" s="55">
        <v>9</v>
      </c>
      <c r="T32" s="56"/>
      <c r="U32" s="55">
        <v>10</v>
      </c>
      <c r="V32" s="56"/>
      <c r="W32" s="55">
        <v>11</v>
      </c>
      <c r="X32" s="56"/>
      <c r="Y32" s="55">
        <v>12</v>
      </c>
      <c r="Z32" s="56"/>
      <c r="AA32" s="55">
        <v>13</v>
      </c>
      <c r="AB32" s="56"/>
      <c r="AC32" s="55">
        <v>14</v>
      </c>
      <c r="AD32" s="56"/>
      <c r="AE32" s="55">
        <v>15</v>
      </c>
      <c r="AF32" s="56"/>
      <c r="AG32" s="55">
        <v>16</v>
      </c>
      <c r="AH32" s="56"/>
      <c r="AI32" s="55">
        <v>17</v>
      </c>
      <c r="AJ32" s="56"/>
      <c r="AK32" s="55">
        <v>18</v>
      </c>
      <c r="AL32" s="56"/>
      <c r="AM32" s="55">
        <v>19</v>
      </c>
      <c r="AN32" s="56"/>
      <c r="AO32" s="55">
        <v>20</v>
      </c>
      <c r="AP32" s="56"/>
      <c r="AQ32" s="55">
        <v>21</v>
      </c>
      <c r="AR32" s="56"/>
      <c r="AS32" s="55">
        <v>22</v>
      </c>
      <c r="AT32" s="56"/>
      <c r="AU32" s="55">
        <v>23</v>
      </c>
      <c r="AV32" s="56"/>
      <c r="AW32" s="55">
        <v>24</v>
      </c>
      <c r="AX32" s="56"/>
      <c r="AY32" s="55">
        <v>25</v>
      </c>
      <c r="AZ32" s="56"/>
      <c r="BA32" s="55">
        <v>26</v>
      </c>
      <c r="BB32" s="56"/>
      <c r="BC32" s="55">
        <v>27</v>
      </c>
      <c r="BD32" s="56"/>
      <c r="BE32" s="55">
        <v>28</v>
      </c>
      <c r="BF32" s="56"/>
      <c r="BG32" s="55">
        <v>29</v>
      </c>
      <c r="BH32" s="56"/>
      <c r="BI32" s="55">
        <v>30</v>
      </c>
      <c r="BJ32" s="56"/>
      <c r="BK32" s="55">
        <v>31</v>
      </c>
      <c r="BL32" s="56"/>
      <c r="BM32" s="9" t="s">
        <v>3</v>
      </c>
      <c r="BN32" s="57" t="s">
        <v>4</v>
      </c>
    </row>
    <row r="33" spans="1:66" x14ac:dyDescent="0.3">
      <c r="A33" s="58"/>
      <c r="B33" s="58"/>
      <c r="C33" s="59" t="s">
        <v>31</v>
      </c>
      <c r="D33" s="60"/>
      <c r="E33" s="61">
        <v>960</v>
      </c>
      <c r="F33" s="62"/>
      <c r="G33" s="61"/>
      <c r="H33" s="62"/>
      <c r="I33" s="61"/>
      <c r="J33" s="62"/>
      <c r="K33" s="61"/>
      <c r="L33" s="62"/>
      <c r="M33" s="61"/>
      <c r="N33" s="62"/>
      <c r="O33" s="61"/>
      <c r="P33" s="62"/>
      <c r="Q33" s="11" t="s">
        <v>32</v>
      </c>
      <c r="R33" s="12"/>
      <c r="S33" s="11"/>
      <c r="T33" s="12"/>
      <c r="U33" s="61" t="s">
        <v>33</v>
      </c>
      <c r="V33" s="62"/>
      <c r="W33" s="11"/>
      <c r="X33" s="12"/>
      <c r="Y33" s="11"/>
      <c r="Z33" s="12"/>
      <c r="AA33" s="11"/>
      <c r="AB33" s="12"/>
      <c r="AC33" s="11"/>
      <c r="AD33" s="12"/>
      <c r="AE33" s="11"/>
      <c r="AF33" s="12"/>
      <c r="AG33" s="11"/>
      <c r="AH33" s="12"/>
      <c r="AI33" s="11"/>
      <c r="AJ33" s="12"/>
      <c r="AK33" s="11"/>
      <c r="AL33" s="12"/>
      <c r="AM33" s="11"/>
      <c r="AN33" s="12"/>
      <c r="AO33" s="11"/>
      <c r="AP33" s="12"/>
      <c r="AQ33" s="11"/>
      <c r="AR33" s="12"/>
      <c r="AS33" s="11"/>
      <c r="AT33" s="12"/>
      <c r="AU33" s="61"/>
      <c r="AV33" s="62"/>
      <c r="AW33" s="11"/>
      <c r="AX33" s="12"/>
      <c r="AY33" s="61"/>
      <c r="AZ33" s="62"/>
      <c r="BA33" s="61"/>
      <c r="BB33" s="62"/>
      <c r="BC33" s="61"/>
      <c r="BD33" s="62"/>
      <c r="BE33" s="61"/>
      <c r="BF33" s="62"/>
      <c r="BG33" s="61"/>
      <c r="BH33" s="62"/>
      <c r="BI33" s="61"/>
      <c r="BJ33" s="62"/>
      <c r="BK33" s="11"/>
      <c r="BL33" s="12"/>
      <c r="BM33" s="63"/>
      <c r="BN33" s="64"/>
    </row>
    <row r="34" spans="1:66" x14ac:dyDescent="0.3">
      <c r="A34" s="65"/>
      <c r="B34" s="65"/>
      <c r="C34" s="15" t="s">
        <v>5</v>
      </c>
      <c r="D34" s="15" t="s">
        <v>6</v>
      </c>
      <c r="E34" s="15" t="s">
        <v>5</v>
      </c>
      <c r="F34" s="15" t="s">
        <v>6</v>
      </c>
      <c r="G34" s="15" t="s">
        <v>5</v>
      </c>
      <c r="H34" s="15" t="s">
        <v>6</v>
      </c>
      <c r="I34" s="15" t="s">
        <v>5</v>
      </c>
      <c r="J34" s="15" t="s">
        <v>6</v>
      </c>
      <c r="K34" s="15" t="s">
        <v>5</v>
      </c>
      <c r="L34" s="15" t="s">
        <v>6</v>
      </c>
      <c r="M34" s="15" t="s">
        <v>5</v>
      </c>
      <c r="N34" s="15" t="s">
        <v>6</v>
      </c>
      <c r="O34" s="15" t="s">
        <v>5</v>
      </c>
      <c r="P34" s="15" t="s">
        <v>6</v>
      </c>
      <c r="Q34" s="15" t="s">
        <v>5</v>
      </c>
      <c r="R34" s="15" t="s">
        <v>6</v>
      </c>
      <c r="S34" s="15" t="s">
        <v>5</v>
      </c>
      <c r="T34" s="15" t="s">
        <v>6</v>
      </c>
      <c r="U34" s="15" t="s">
        <v>5</v>
      </c>
      <c r="V34" s="15" t="s">
        <v>6</v>
      </c>
      <c r="W34" s="15" t="s">
        <v>5</v>
      </c>
      <c r="X34" s="15" t="s">
        <v>6</v>
      </c>
      <c r="Y34" s="15" t="s">
        <v>5</v>
      </c>
      <c r="Z34" s="15" t="s">
        <v>6</v>
      </c>
      <c r="AA34" s="15" t="s">
        <v>5</v>
      </c>
      <c r="AB34" s="15" t="s">
        <v>6</v>
      </c>
      <c r="AC34" s="15" t="s">
        <v>5</v>
      </c>
      <c r="AD34" s="15" t="s">
        <v>6</v>
      </c>
      <c r="AE34" s="15" t="s">
        <v>5</v>
      </c>
      <c r="AF34" s="15" t="s">
        <v>6</v>
      </c>
      <c r="AG34" s="15" t="s">
        <v>5</v>
      </c>
      <c r="AH34" s="15" t="s">
        <v>6</v>
      </c>
      <c r="AI34" s="15" t="s">
        <v>5</v>
      </c>
      <c r="AJ34" s="15" t="s">
        <v>6</v>
      </c>
      <c r="AK34" s="15" t="s">
        <v>5</v>
      </c>
      <c r="AL34" s="15" t="s">
        <v>6</v>
      </c>
      <c r="AM34" s="15" t="s">
        <v>5</v>
      </c>
      <c r="AN34" s="15" t="s">
        <v>6</v>
      </c>
      <c r="AO34" s="15" t="s">
        <v>5</v>
      </c>
      <c r="AP34" s="15" t="s">
        <v>6</v>
      </c>
      <c r="AQ34" s="15" t="s">
        <v>5</v>
      </c>
      <c r="AR34" s="15" t="s">
        <v>6</v>
      </c>
      <c r="AS34" s="15" t="s">
        <v>5</v>
      </c>
      <c r="AT34" s="15" t="s">
        <v>6</v>
      </c>
      <c r="AU34" s="15" t="s">
        <v>5</v>
      </c>
      <c r="AV34" s="15" t="s">
        <v>6</v>
      </c>
      <c r="AW34" s="15" t="s">
        <v>5</v>
      </c>
      <c r="AX34" s="15" t="s">
        <v>6</v>
      </c>
      <c r="AY34" s="15" t="s">
        <v>5</v>
      </c>
      <c r="AZ34" s="15" t="s">
        <v>6</v>
      </c>
      <c r="BA34" s="15" t="s">
        <v>5</v>
      </c>
      <c r="BB34" s="15" t="s">
        <v>6</v>
      </c>
      <c r="BC34" s="15" t="s">
        <v>5</v>
      </c>
      <c r="BD34" s="15" t="s">
        <v>6</v>
      </c>
      <c r="BE34" s="15" t="s">
        <v>5</v>
      </c>
      <c r="BF34" s="15" t="s">
        <v>6</v>
      </c>
      <c r="BG34" s="15" t="s">
        <v>5</v>
      </c>
      <c r="BH34" s="15" t="s">
        <v>6</v>
      </c>
      <c r="BI34" s="15" t="s">
        <v>5</v>
      </c>
      <c r="BJ34" s="15" t="s">
        <v>6</v>
      </c>
      <c r="BK34" s="15" t="s">
        <v>5</v>
      </c>
      <c r="BL34" s="15" t="s">
        <v>6</v>
      </c>
      <c r="BM34" s="16" t="s">
        <v>5</v>
      </c>
      <c r="BN34" s="66" t="s">
        <v>6</v>
      </c>
    </row>
    <row r="35" spans="1:66" x14ac:dyDescent="0.3">
      <c r="A35" s="17" t="s">
        <v>34</v>
      </c>
      <c r="B35" s="18" t="s">
        <v>10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24">
        <f t="shared" ref="BM35:BN40" si="5">C35+E35+G35+I35+K35+M35+O35+Q35+S35+U35+W35+Y35+AA35+AC35+AE35+AG35+AI35+AK35+AM35+AO35+AQ35+AS35+AU35+AW35+AY35+BA35+BC35+BE35+BG35+BI35+BK35</f>
        <v>0</v>
      </c>
      <c r="BN35" s="24">
        <f t="shared" si="5"/>
        <v>0</v>
      </c>
    </row>
    <row r="36" spans="1:66" x14ac:dyDescent="0.3">
      <c r="A36" s="17" t="s">
        <v>35</v>
      </c>
      <c r="B36" s="18" t="s">
        <v>10</v>
      </c>
      <c r="C36" s="17">
        <v>20</v>
      </c>
      <c r="D36" s="17">
        <v>1000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>
        <v>50</v>
      </c>
      <c r="R36" s="17">
        <v>2500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24">
        <f t="shared" si="5"/>
        <v>70</v>
      </c>
      <c r="BN36" s="24">
        <f t="shared" si="5"/>
        <v>3500</v>
      </c>
    </row>
    <row r="37" spans="1:66" x14ac:dyDescent="0.3">
      <c r="A37" s="17" t="s">
        <v>36</v>
      </c>
      <c r="B37" s="18" t="s">
        <v>10</v>
      </c>
      <c r="C37" s="17">
        <v>1440</v>
      </c>
      <c r="D37" s="17">
        <v>2592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4320</v>
      </c>
      <c r="R37" s="17">
        <v>7776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24">
        <f t="shared" si="5"/>
        <v>5760</v>
      </c>
      <c r="BN37" s="24">
        <f t="shared" si="5"/>
        <v>10368</v>
      </c>
    </row>
    <row r="38" spans="1:66" x14ac:dyDescent="0.3">
      <c r="A38" s="17" t="s">
        <v>37</v>
      </c>
      <c r="B38" s="18" t="s">
        <v>10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>
        <v>300</v>
      </c>
      <c r="V38" s="17">
        <v>4500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24">
        <f t="shared" si="5"/>
        <v>300</v>
      </c>
      <c r="BN38" s="24">
        <f t="shared" si="5"/>
        <v>4500</v>
      </c>
    </row>
    <row r="39" spans="1:66" x14ac:dyDescent="0.3">
      <c r="A39" s="17" t="s">
        <v>38</v>
      </c>
      <c r="B39" s="18" t="s">
        <v>10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24">
        <f t="shared" si="5"/>
        <v>0</v>
      </c>
      <c r="BN39" s="24">
        <f t="shared" si="5"/>
        <v>0</v>
      </c>
    </row>
    <row r="40" spans="1:66" x14ac:dyDescent="0.3">
      <c r="A40" s="17" t="s">
        <v>39</v>
      </c>
      <c r="B40" s="18" t="s">
        <v>10</v>
      </c>
      <c r="C40" s="17"/>
      <c r="D40" s="17"/>
      <c r="E40" s="17">
        <v>4</v>
      </c>
      <c r="F40" s="17">
        <v>72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>
        <v>4</v>
      </c>
      <c r="V40" s="17">
        <v>72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24">
        <f t="shared" si="5"/>
        <v>8</v>
      </c>
      <c r="BN40" s="24">
        <f t="shared" si="5"/>
        <v>144</v>
      </c>
    </row>
    <row r="41" spans="1:66" x14ac:dyDescent="0.3">
      <c r="A41" s="17"/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24"/>
      <c r="BN41" s="24"/>
    </row>
    <row r="42" spans="1:66" x14ac:dyDescent="0.3">
      <c r="A42" s="15" t="s">
        <v>14</v>
      </c>
      <c r="B42" s="22"/>
      <c r="C42" s="23">
        <f t="shared" ref="C42:S42" si="6">SUM(C35:C38)</f>
        <v>1460</v>
      </c>
      <c r="D42" s="23">
        <f t="shared" si="6"/>
        <v>3592</v>
      </c>
      <c r="E42" s="23">
        <f t="shared" si="6"/>
        <v>0</v>
      </c>
      <c r="F42" s="23">
        <f>SUM(F35:F41)</f>
        <v>72</v>
      </c>
      <c r="G42" s="23">
        <f t="shared" si="6"/>
        <v>0</v>
      </c>
      <c r="H42" s="23">
        <f t="shared" si="6"/>
        <v>0</v>
      </c>
      <c r="I42" s="23">
        <f t="shared" si="6"/>
        <v>0</v>
      </c>
      <c r="J42" s="23">
        <f t="shared" si="6"/>
        <v>0</v>
      </c>
      <c r="K42" s="23">
        <f t="shared" si="6"/>
        <v>0</v>
      </c>
      <c r="L42" s="23">
        <f t="shared" si="6"/>
        <v>0</v>
      </c>
      <c r="M42" s="23">
        <f t="shared" si="6"/>
        <v>0</v>
      </c>
      <c r="N42" s="23">
        <f t="shared" si="6"/>
        <v>0</v>
      </c>
      <c r="O42" s="23">
        <f t="shared" si="6"/>
        <v>0</v>
      </c>
      <c r="P42" s="23">
        <f t="shared" si="6"/>
        <v>0</v>
      </c>
      <c r="Q42" s="23">
        <f t="shared" si="6"/>
        <v>4370</v>
      </c>
      <c r="R42" s="23">
        <f t="shared" si="6"/>
        <v>10276</v>
      </c>
      <c r="S42" s="23">
        <f t="shared" si="6"/>
        <v>0</v>
      </c>
      <c r="T42" s="23">
        <f>SUM(T35:T41)</f>
        <v>0</v>
      </c>
      <c r="U42" s="23">
        <f>SUM(U35:U39)</f>
        <v>300</v>
      </c>
      <c r="V42" s="23">
        <f>SUM(V35:V39)</f>
        <v>4500</v>
      </c>
      <c r="W42" s="23">
        <f t="shared" ref="W42:BM42" si="7">SUM(W35:W38)</f>
        <v>0</v>
      </c>
      <c r="X42" s="23">
        <f t="shared" si="7"/>
        <v>0</v>
      </c>
      <c r="Y42" s="23">
        <f t="shared" si="7"/>
        <v>0</v>
      </c>
      <c r="Z42" s="23">
        <f t="shared" si="7"/>
        <v>0</v>
      </c>
      <c r="AA42" s="23">
        <f t="shared" si="7"/>
        <v>0</v>
      </c>
      <c r="AB42" s="23">
        <f t="shared" si="7"/>
        <v>0</v>
      </c>
      <c r="AC42" s="23">
        <f t="shared" si="7"/>
        <v>0</v>
      </c>
      <c r="AD42" s="23">
        <f t="shared" si="7"/>
        <v>0</v>
      </c>
      <c r="AE42" s="23">
        <f t="shared" si="7"/>
        <v>0</v>
      </c>
      <c r="AF42" s="23">
        <f t="shared" si="7"/>
        <v>0</v>
      </c>
      <c r="AG42" s="23">
        <f t="shared" si="7"/>
        <v>0</v>
      </c>
      <c r="AH42" s="23">
        <f t="shared" si="7"/>
        <v>0</v>
      </c>
      <c r="AI42" s="23">
        <f t="shared" si="7"/>
        <v>0</v>
      </c>
      <c r="AJ42" s="23">
        <f t="shared" si="7"/>
        <v>0</v>
      </c>
      <c r="AK42" s="23">
        <f t="shared" si="7"/>
        <v>0</v>
      </c>
      <c r="AL42" s="23">
        <f t="shared" si="7"/>
        <v>0</v>
      </c>
      <c r="AM42" s="23">
        <f t="shared" si="7"/>
        <v>0</v>
      </c>
      <c r="AN42" s="23">
        <f t="shared" si="7"/>
        <v>0</v>
      </c>
      <c r="AO42" s="23">
        <f t="shared" si="7"/>
        <v>0</v>
      </c>
      <c r="AP42" s="23">
        <f t="shared" si="7"/>
        <v>0</v>
      </c>
      <c r="AQ42" s="23">
        <f t="shared" si="7"/>
        <v>0</v>
      </c>
      <c r="AR42" s="23">
        <f t="shared" si="7"/>
        <v>0</v>
      </c>
      <c r="AS42" s="23">
        <f t="shared" si="7"/>
        <v>0</v>
      </c>
      <c r="AT42" s="23">
        <f t="shared" si="7"/>
        <v>0</v>
      </c>
      <c r="AU42" s="23">
        <f t="shared" si="7"/>
        <v>0</v>
      </c>
      <c r="AV42" s="23">
        <f t="shared" si="7"/>
        <v>0</v>
      </c>
      <c r="AW42" s="23">
        <f t="shared" si="7"/>
        <v>0</v>
      </c>
      <c r="AX42" s="23">
        <f>SUM(AX35:AX40)</f>
        <v>0</v>
      </c>
      <c r="AY42" s="23">
        <f t="shared" si="7"/>
        <v>0</v>
      </c>
      <c r="AZ42" s="23">
        <f t="shared" si="7"/>
        <v>0</v>
      </c>
      <c r="BA42" s="23">
        <f t="shared" si="7"/>
        <v>0</v>
      </c>
      <c r="BB42" s="23">
        <f t="shared" si="7"/>
        <v>0</v>
      </c>
      <c r="BC42" s="23">
        <f t="shared" si="7"/>
        <v>0</v>
      </c>
      <c r="BD42" s="23">
        <f t="shared" si="7"/>
        <v>0</v>
      </c>
      <c r="BE42" s="23">
        <f t="shared" si="7"/>
        <v>0</v>
      </c>
      <c r="BF42" s="23">
        <f t="shared" si="7"/>
        <v>0</v>
      </c>
      <c r="BG42" s="23">
        <f t="shared" si="7"/>
        <v>0</v>
      </c>
      <c r="BH42" s="23">
        <f t="shared" si="7"/>
        <v>0</v>
      </c>
      <c r="BI42" s="23">
        <f t="shared" si="7"/>
        <v>0</v>
      </c>
      <c r="BJ42" s="23">
        <f t="shared" si="7"/>
        <v>0</v>
      </c>
      <c r="BK42" s="23">
        <f t="shared" si="7"/>
        <v>0</v>
      </c>
      <c r="BL42" s="23">
        <f t="shared" si="7"/>
        <v>0</v>
      </c>
      <c r="BM42" s="32">
        <f t="shared" si="7"/>
        <v>6130</v>
      </c>
      <c r="BN42" s="24">
        <f>SUM(BN35:BN40)</f>
        <v>18512</v>
      </c>
    </row>
    <row r="43" spans="1:66" x14ac:dyDescent="0.3">
      <c r="A43" s="25" t="s">
        <v>15</v>
      </c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8"/>
      <c r="BN43" s="67"/>
    </row>
    <row r="44" spans="1:66" x14ac:dyDescent="0.3">
      <c r="A44" s="29" t="s">
        <v>16</v>
      </c>
      <c r="B44" s="30"/>
      <c r="C44" s="31">
        <f t="shared" ref="C44:BL44" si="8">C43+C42</f>
        <v>1460</v>
      </c>
      <c r="D44" s="31">
        <f t="shared" si="8"/>
        <v>3592</v>
      </c>
      <c r="E44" s="31">
        <f t="shared" si="8"/>
        <v>0</v>
      </c>
      <c r="F44" s="31">
        <f t="shared" si="8"/>
        <v>72</v>
      </c>
      <c r="G44" s="31">
        <f t="shared" si="8"/>
        <v>0</v>
      </c>
      <c r="H44" s="31">
        <f t="shared" si="8"/>
        <v>0</v>
      </c>
      <c r="I44" s="31">
        <f t="shared" si="8"/>
        <v>0</v>
      </c>
      <c r="J44" s="31">
        <f t="shared" si="8"/>
        <v>0</v>
      </c>
      <c r="K44" s="31">
        <f t="shared" si="8"/>
        <v>0</v>
      </c>
      <c r="L44" s="31">
        <f t="shared" si="8"/>
        <v>0</v>
      </c>
      <c r="M44" s="31">
        <f t="shared" si="8"/>
        <v>0</v>
      </c>
      <c r="N44" s="31">
        <f t="shared" si="8"/>
        <v>0</v>
      </c>
      <c r="O44" s="31">
        <f t="shared" si="8"/>
        <v>0</v>
      </c>
      <c r="P44" s="31">
        <f t="shared" si="8"/>
        <v>0</v>
      </c>
      <c r="Q44" s="31">
        <f t="shared" si="8"/>
        <v>4370</v>
      </c>
      <c r="R44" s="31">
        <f t="shared" si="8"/>
        <v>10276</v>
      </c>
      <c r="S44" s="31">
        <f t="shared" si="8"/>
        <v>0</v>
      </c>
      <c r="T44" s="31">
        <f t="shared" si="8"/>
        <v>0</v>
      </c>
      <c r="U44" s="31">
        <f t="shared" si="8"/>
        <v>300</v>
      </c>
      <c r="V44" s="31">
        <f t="shared" si="8"/>
        <v>4500</v>
      </c>
      <c r="W44" s="31">
        <f t="shared" si="8"/>
        <v>0</v>
      </c>
      <c r="X44" s="31">
        <f t="shared" si="8"/>
        <v>0</v>
      </c>
      <c r="Y44" s="31">
        <f t="shared" si="8"/>
        <v>0</v>
      </c>
      <c r="Z44" s="31">
        <f t="shared" si="8"/>
        <v>0</v>
      </c>
      <c r="AA44" s="31">
        <f t="shared" si="8"/>
        <v>0</v>
      </c>
      <c r="AB44" s="31">
        <f t="shared" si="8"/>
        <v>0</v>
      </c>
      <c r="AC44" s="31">
        <f t="shared" si="8"/>
        <v>0</v>
      </c>
      <c r="AD44" s="31">
        <f t="shared" si="8"/>
        <v>0</v>
      </c>
      <c r="AE44" s="31">
        <f t="shared" si="8"/>
        <v>0</v>
      </c>
      <c r="AF44" s="31">
        <f t="shared" si="8"/>
        <v>0</v>
      </c>
      <c r="AG44" s="31">
        <f t="shared" si="8"/>
        <v>0</v>
      </c>
      <c r="AH44" s="31">
        <f t="shared" si="8"/>
        <v>0</v>
      </c>
      <c r="AI44" s="31">
        <f t="shared" si="8"/>
        <v>0</v>
      </c>
      <c r="AJ44" s="31">
        <f t="shared" si="8"/>
        <v>0</v>
      </c>
      <c r="AK44" s="31">
        <f t="shared" si="8"/>
        <v>0</v>
      </c>
      <c r="AL44" s="31">
        <f t="shared" si="8"/>
        <v>0</v>
      </c>
      <c r="AM44" s="31">
        <f t="shared" si="8"/>
        <v>0</v>
      </c>
      <c r="AN44" s="31">
        <f t="shared" si="8"/>
        <v>0</v>
      </c>
      <c r="AO44" s="31">
        <f t="shared" si="8"/>
        <v>0</v>
      </c>
      <c r="AP44" s="31">
        <f t="shared" si="8"/>
        <v>0</v>
      </c>
      <c r="AQ44" s="31">
        <f t="shared" si="8"/>
        <v>0</v>
      </c>
      <c r="AR44" s="31">
        <f t="shared" si="8"/>
        <v>0</v>
      </c>
      <c r="AS44" s="31">
        <f t="shared" si="8"/>
        <v>0</v>
      </c>
      <c r="AT44" s="31">
        <f t="shared" si="8"/>
        <v>0</v>
      </c>
      <c r="AU44" s="31">
        <f t="shared" si="8"/>
        <v>0</v>
      </c>
      <c r="AV44" s="31">
        <f t="shared" si="8"/>
        <v>0</v>
      </c>
      <c r="AW44" s="31">
        <f t="shared" si="8"/>
        <v>0</v>
      </c>
      <c r="AX44" s="31">
        <f t="shared" si="8"/>
        <v>0</v>
      </c>
      <c r="AY44" s="31">
        <f t="shared" si="8"/>
        <v>0</v>
      </c>
      <c r="AZ44" s="31">
        <f t="shared" si="8"/>
        <v>0</v>
      </c>
      <c r="BA44" s="31">
        <f t="shared" si="8"/>
        <v>0</v>
      </c>
      <c r="BB44" s="31">
        <f t="shared" si="8"/>
        <v>0</v>
      </c>
      <c r="BC44" s="31">
        <f t="shared" si="8"/>
        <v>0</v>
      </c>
      <c r="BD44" s="31">
        <f t="shared" si="8"/>
        <v>0</v>
      </c>
      <c r="BE44" s="31">
        <f t="shared" si="8"/>
        <v>0</v>
      </c>
      <c r="BF44" s="31">
        <f t="shared" si="8"/>
        <v>0</v>
      </c>
      <c r="BG44" s="31">
        <f t="shared" si="8"/>
        <v>0</v>
      </c>
      <c r="BH44" s="31">
        <f t="shared" si="8"/>
        <v>0</v>
      </c>
      <c r="BI44" s="31">
        <f t="shared" si="8"/>
        <v>0</v>
      </c>
      <c r="BJ44" s="31">
        <f t="shared" si="8"/>
        <v>0</v>
      </c>
      <c r="BK44" s="31">
        <f t="shared" si="8"/>
        <v>0</v>
      </c>
      <c r="BL44" s="31">
        <f t="shared" si="8"/>
        <v>0</v>
      </c>
      <c r="BM44" s="32">
        <f>BM42+BM43</f>
        <v>6130</v>
      </c>
      <c r="BN44" s="67">
        <f>BN42+BN43</f>
        <v>18512</v>
      </c>
    </row>
    <row r="45" spans="1:66" x14ac:dyDescent="0.3">
      <c r="A45" s="26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33"/>
      <c r="BN45" s="68"/>
    </row>
    <row r="50" spans="1:66" ht="26.25" x14ac:dyDescent="0.4">
      <c r="A50" s="35" t="s">
        <v>40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7"/>
      <c r="BN50" s="38"/>
    </row>
    <row r="51" spans="1:66" ht="36.75" x14ac:dyDescent="0.3">
      <c r="A51" s="2" t="s">
        <v>1</v>
      </c>
      <c r="B51" s="2" t="s">
        <v>2</v>
      </c>
      <c r="C51" s="5">
        <v>1</v>
      </c>
      <c r="D51" s="6"/>
      <c r="E51" s="5">
        <v>2</v>
      </c>
      <c r="F51" s="6"/>
      <c r="G51" s="5">
        <v>3</v>
      </c>
      <c r="H51" s="6"/>
      <c r="I51" s="5">
        <v>4</v>
      </c>
      <c r="J51" s="6"/>
      <c r="K51" s="5">
        <v>5</v>
      </c>
      <c r="L51" s="6"/>
      <c r="M51" s="5">
        <v>6</v>
      </c>
      <c r="N51" s="6"/>
      <c r="O51" s="5">
        <v>7</v>
      </c>
      <c r="P51" s="6"/>
      <c r="Q51" s="5">
        <v>8</v>
      </c>
      <c r="R51" s="6"/>
      <c r="S51" s="5">
        <v>9</v>
      </c>
      <c r="T51" s="6"/>
      <c r="U51" s="5">
        <v>10</v>
      </c>
      <c r="V51" s="6"/>
      <c r="W51" s="5">
        <v>11</v>
      </c>
      <c r="X51" s="6"/>
      <c r="Y51" s="5">
        <v>12</v>
      </c>
      <c r="Z51" s="6"/>
      <c r="AA51" s="5">
        <v>13</v>
      </c>
      <c r="AB51" s="6"/>
      <c r="AC51" s="5">
        <v>14</v>
      </c>
      <c r="AD51" s="6"/>
      <c r="AE51" s="5">
        <v>15</v>
      </c>
      <c r="AF51" s="6"/>
      <c r="AG51" s="5">
        <v>16</v>
      </c>
      <c r="AH51" s="6"/>
      <c r="AI51" s="5">
        <v>17</v>
      </c>
      <c r="AJ51" s="6"/>
      <c r="AK51" s="5">
        <v>18</v>
      </c>
      <c r="AL51" s="6"/>
      <c r="AM51" s="5">
        <v>19</v>
      </c>
      <c r="AN51" s="6"/>
      <c r="AO51" s="69">
        <v>20</v>
      </c>
      <c r="AP51" s="70"/>
      <c r="AQ51" s="5">
        <v>21</v>
      </c>
      <c r="AR51" s="6"/>
      <c r="AS51" s="5">
        <v>22</v>
      </c>
      <c r="AT51" s="6"/>
      <c r="AU51" s="5">
        <v>23</v>
      </c>
      <c r="AV51" s="6"/>
      <c r="AW51" s="5">
        <v>24</v>
      </c>
      <c r="AX51" s="6"/>
      <c r="AY51" s="5">
        <v>25</v>
      </c>
      <c r="AZ51" s="6"/>
      <c r="BA51" s="5">
        <v>26</v>
      </c>
      <c r="BB51" s="6"/>
      <c r="BC51" s="5">
        <v>27</v>
      </c>
      <c r="BD51" s="6"/>
      <c r="BE51" s="5">
        <v>28</v>
      </c>
      <c r="BF51" s="6"/>
      <c r="BG51" s="5">
        <v>29</v>
      </c>
      <c r="BH51" s="6"/>
      <c r="BI51" s="5">
        <v>30</v>
      </c>
      <c r="BJ51" s="6"/>
      <c r="BK51" s="5">
        <v>31</v>
      </c>
      <c r="BL51" s="6"/>
      <c r="BM51" s="9" t="s">
        <v>3</v>
      </c>
      <c r="BN51" s="39" t="s">
        <v>4</v>
      </c>
    </row>
    <row r="52" spans="1:66" x14ac:dyDescent="0.3">
      <c r="A52" s="10"/>
      <c r="B52" s="10"/>
      <c r="C52" s="40" t="s">
        <v>41</v>
      </c>
      <c r="D52" s="41"/>
      <c r="E52" s="40" t="s">
        <v>42</v>
      </c>
      <c r="F52" s="41"/>
      <c r="G52" s="40"/>
      <c r="H52" s="41"/>
      <c r="I52" s="42"/>
      <c r="J52" s="43"/>
      <c r="K52" s="40"/>
      <c r="L52" s="41"/>
      <c r="M52" s="42"/>
      <c r="N52" s="43"/>
      <c r="O52" s="40"/>
      <c r="P52" s="41"/>
      <c r="Q52" s="42"/>
      <c r="R52" s="43"/>
      <c r="S52" s="42"/>
      <c r="T52" s="43"/>
      <c r="U52" s="40">
        <v>120</v>
      </c>
      <c r="V52" s="41"/>
      <c r="W52" s="42"/>
      <c r="X52" s="43"/>
      <c r="Y52" s="40">
        <v>87</v>
      </c>
      <c r="Z52" s="41"/>
      <c r="AA52" s="40"/>
      <c r="AB52" s="41"/>
      <c r="AC52" s="40"/>
      <c r="AD52" s="41"/>
      <c r="AE52" s="40">
        <v>89</v>
      </c>
      <c r="AF52" s="41"/>
      <c r="AG52" s="40"/>
      <c r="AH52" s="41"/>
      <c r="AI52" s="42"/>
      <c r="AJ52" s="43"/>
      <c r="AK52" s="40"/>
      <c r="AL52" s="41"/>
      <c r="AM52" s="40"/>
      <c r="AN52" s="41"/>
      <c r="AO52" s="44">
        <v>90</v>
      </c>
      <c r="AP52" s="45"/>
      <c r="AQ52" s="40"/>
      <c r="AR52" s="41"/>
      <c r="AS52" s="42"/>
      <c r="AT52" s="43"/>
      <c r="AU52" s="40"/>
      <c r="AV52" s="41"/>
      <c r="AW52" s="44"/>
      <c r="AX52" s="45"/>
      <c r="AY52" s="42"/>
      <c r="AZ52" s="43"/>
      <c r="BA52" s="11"/>
      <c r="BB52" s="12"/>
      <c r="BC52" s="11"/>
      <c r="BD52" s="12"/>
      <c r="BE52" s="11"/>
      <c r="BF52" s="12"/>
      <c r="BG52" s="11"/>
      <c r="BH52" s="12"/>
      <c r="BI52" s="11"/>
      <c r="BJ52" s="12"/>
      <c r="BK52" s="11"/>
      <c r="BL52" s="12"/>
      <c r="BM52" s="46"/>
      <c r="BN52" s="47"/>
    </row>
    <row r="53" spans="1:66" x14ac:dyDescent="0.3">
      <c r="A53" s="14"/>
      <c r="B53" s="14"/>
      <c r="C53" s="15" t="s">
        <v>5</v>
      </c>
      <c r="D53" s="15" t="s">
        <v>6</v>
      </c>
      <c r="E53" s="15" t="s">
        <v>5</v>
      </c>
      <c r="F53" s="15" t="s">
        <v>6</v>
      </c>
      <c r="G53" s="15" t="s">
        <v>5</v>
      </c>
      <c r="H53" s="15" t="s">
        <v>6</v>
      </c>
      <c r="I53" s="15" t="s">
        <v>5</v>
      </c>
      <c r="J53" s="15" t="s">
        <v>6</v>
      </c>
      <c r="K53" s="15" t="s">
        <v>5</v>
      </c>
      <c r="L53" s="15" t="s">
        <v>6</v>
      </c>
      <c r="M53" s="15" t="s">
        <v>5</v>
      </c>
      <c r="N53" s="15" t="s">
        <v>6</v>
      </c>
      <c r="O53" s="15" t="s">
        <v>5</v>
      </c>
      <c r="P53" s="15" t="s">
        <v>6</v>
      </c>
      <c r="Q53" s="15" t="s">
        <v>5</v>
      </c>
      <c r="R53" s="15" t="s">
        <v>6</v>
      </c>
      <c r="S53" s="15" t="s">
        <v>5</v>
      </c>
      <c r="T53" s="15" t="s">
        <v>6</v>
      </c>
      <c r="U53" s="15" t="s">
        <v>5</v>
      </c>
      <c r="V53" s="15" t="s">
        <v>6</v>
      </c>
      <c r="W53" s="15" t="s">
        <v>5</v>
      </c>
      <c r="X53" s="15" t="s">
        <v>6</v>
      </c>
      <c r="Y53" s="15" t="s">
        <v>5</v>
      </c>
      <c r="Z53" s="15" t="s">
        <v>6</v>
      </c>
      <c r="AA53" s="15" t="s">
        <v>5</v>
      </c>
      <c r="AB53" s="15" t="s">
        <v>6</v>
      </c>
      <c r="AC53" s="15" t="s">
        <v>5</v>
      </c>
      <c r="AD53" s="15" t="s">
        <v>6</v>
      </c>
      <c r="AE53" s="15" t="s">
        <v>5</v>
      </c>
      <c r="AF53" s="15" t="s">
        <v>6</v>
      </c>
      <c r="AG53" s="15" t="s">
        <v>5</v>
      </c>
      <c r="AH53" s="15" t="s">
        <v>6</v>
      </c>
      <c r="AI53" s="15" t="s">
        <v>5</v>
      </c>
      <c r="AJ53" s="15" t="s">
        <v>6</v>
      </c>
      <c r="AK53" s="15" t="s">
        <v>5</v>
      </c>
      <c r="AL53" s="15" t="s">
        <v>6</v>
      </c>
      <c r="AM53" s="15" t="s">
        <v>5</v>
      </c>
      <c r="AN53" s="15" t="s">
        <v>6</v>
      </c>
      <c r="AO53" s="15" t="s">
        <v>5</v>
      </c>
      <c r="AP53" s="15" t="s">
        <v>6</v>
      </c>
      <c r="AQ53" s="15" t="s">
        <v>5</v>
      </c>
      <c r="AR53" s="15" t="s">
        <v>6</v>
      </c>
      <c r="AS53" s="15" t="s">
        <v>5</v>
      </c>
      <c r="AT53" s="15" t="s">
        <v>6</v>
      </c>
      <c r="AU53" s="15" t="s">
        <v>5</v>
      </c>
      <c r="AV53" s="15" t="s">
        <v>6</v>
      </c>
      <c r="AW53" s="15" t="s">
        <v>5</v>
      </c>
      <c r="AX53" s="15" t="s">
        <v>6</v>
      </c>
      <c r="AY53" s="15" t="s">
        <v>5</v>
      </c>
      <c r="AZ53" s="15" t="s">
        <v>6</v>
      </c>
      <c r="BA53" s="15" t="s">
        <v>5</v>
      </c>
      <c r="BB53" s="15" t="s">
        <v>6</v>
      </c>
      <c r="BC53" s="15" t="s">
        <v>5</v>
      </c>
      <c r="BD53" s="15" t="s">
        <v>6</v>
      </c>
      <c r="BE53" s="15" t="s">
        <v>5</v>
      </c>
      <c r="BF53" s="15" t="s">
        <v>6</v>
      </c>
      <c r="BG53" s="15" t="s">
        <v>5</v>
      </c>
      <c r="BH53" s="15" t="s">
        <v>6</v>
      </c>
      <c r="BI53" s="15" t="s">
        <v>5</v>
      </c>
      <c r="BJ53" s="15" t="s">
        <v>6</v>
      </c>
      <c r="BK53" s="15" t="s">
        <v>5</v>
      </c>
      <c r="BL53" s="15" t="s">
        <v>6</v>
      </c>
      <c r="BM53" s="16" t="s">
        <v>5</v>
      </c>
      <c r="BN53" s="16" t="s">
        <v>6</v>
      </c>
    </row>
    <row r="54" spans="1:66" x14ac:dyDescent="0.3">
      <c r="A54" s="17" t="s">
        <v>43</v>
      </c>
      <c r="B54" s="18" t="s">
        <v>10</v>
      </c>
      <c r="C54" s="17">
        <v>99.9</v>
      </c>
      <c r="D54" s="17">
        <v>9450.5400000000009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48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24">
        <f t="shared" ref="BM54:BN66" si="9">C54+E54+G54+I54+K54+M54+O54+Q54+S54+U54+W54+Y54+AA54+AC54+AE54+AG54+AI54+AK54+AM54+AO54+AQ54+AS54+AU54+AW54+AY54+BA54+BC54+BE54+BG54+BI54+BK54</f>
        <v>99.9</v>
      </c>
      <c r="BN54" s="20">
        <f t="shared" si="9"/>
        <v>9450.5400000000009</v>
      </c>
    </row>
    <row r="55" spans="1:66" x14ac:dyDescent="0.3">
      <c r="A55" s="17" t="s">
        <v>44</v>
      </c>
      <c r="B55" s="18" t="s">
        <v>10</v>
      </c>
      <c r="C55" s="17">
        <v>100</v>
      </c>
      <c r="D55" s="17">
        <v>4200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48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24">
        <v>51</v>
      </c>
      <c r="BN55" s="20">
        <f t="shared" si="9"/>
        <v>4200</v>
      </c>
    </row>
    <row r="56" spans="1:66" x14ac:dyDescent="0.3">
      <c r="A56" s="17" t="s">
        <v>45</v>
      </c>
      <c r="B56" s="18" t="s">
        <v>10</v>
      </c>
      <c r="C56" s="17"/>
      <c r="D56" s="17"/>
      <c r="E56" s="17">
        <v>900</v>
      </c>
      <c r="F56" s="17">
        <v>40500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48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24">
        <f t="shared" si="9"/>
        <v>900</v>
      </c>
      <c r="BN56" s="20">
        <f t="shared" si="9"/>
        <v>40500</v>
      </c>
    </row>
    <row r="57" spans="1:66" x14ac:dyDescent="0.3">
      <c r="A57" s="17" t="s">
        <v>46</v>
      </c>
      <c r="B57" s="18" t="s">
        <v>10</v>
      </c>
      <c r="C57" s="17"/>
      <c r="D57" s="17"/>
      <c r="E57" s="17">
        <v>20</v>
      </c>
      <c r="F57" s="17">
        <v>440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48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24">
        <f t="shared" si="9"/>
        <v>20</v>
      </c>
      <c r="BN57" s="20">
        <f t="shared" si="9"/>
        <v>440</v>
      </c>
    </row>
    <row r="58" spans="1:66" x14ac:dyDescent="0.3">
      <c r="A58" s="17" t="s">
        <v>47</v>
      </c>
      <c r="B58" s="18" t="s">
        <v>10</v>
      </c>
      <c r="C58" s="17"/>
      <c r="D58" s="17"/>
      <c r="E58" s="17">
        <v>25</v>
      </c>
      <c r="F58" s="17">
        <v>200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>
        <v>25</v>
      </c>
      <c r="V58" s="17">
        <v>325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48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24">
        <f t="shared" si="9"/>
        <v>50</v>
      </c>
      <c r="BN58" s="20">
        <f t="shared" si="9"/>
        <v>525</v>
      </c>
    </row>
    <row r="59" spans="1:66" x14ac:dyDescent="0.3">
      <c r="A59" s="17" t="s">
        <v>48</v>
      </c>
      <c r="B59" s="18" t="s">
        <v>10</v>
      </c>
      <c r="C59" s="17"/>
      <c r="D59" s="17"/>
      <c r="E59" s="17">
        <v>50</v>
      </c>
      <c r="F59" s="17">
        <v>1430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>
        <v>25</v>
      </c>
      <c r="V59" s="17">
        <v>650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48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24">
        <f t="shared" si="9"/>
        <v>75</v>
      </c>
      <c r="BN59" s="20">
        <f t="shared" si="9"/>
        <v>2080</v>
      </c>
    </row>
    <row r="60" spans="1:66" x14ac:dyDescent="0.3">
      <c r="A60" s="17" t="s">
        <v>49</v>
      </c>
      <c r="B60" s="18" t="s">
        <v>10</v>
      </c>
      <c r="C60" s="17"/>
      <c r="D60" s="17"/>
      <c r="E60" s="17">
        <v>20</v>
      </c>
      <c r="F60" s="17">
        <v>300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48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24">
        <f t="shared" si="9"/>
        <v>20</v>
      </c>
      <c r="BN60" s="20">
        <f t="shared" si="9"/>
        <v>300</v>
      </c>
    </row>
    <row r="61" spans="1:66" x14ac:dyDescent="0.3">
      <c r="A61" s="17" t="s">
        <v>50</v>
      </c>
      <c r="B61" s="18" t="s">
        <v>10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48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24">
        <f t="shared" si="9"/>
        <v>0</v>
      </c>
      <c r="BN61" s="20">
        <f t="shared" si="9"/>
        <v>0</v>
      </c>
    </row>
    <row r="62" spans="1:66" ht="18" customHeight="1" x14ac:dyDescent="0.3">
      <c r="A62" s="17" t="s">
        <v>51</v>
      </c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48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24">
        <f t="shared" si="9"/>
        <v>0</v>
      </c>
      <c r="BN62" s="20">
        <f t="shared" si="9"/>
        <v>0</v>
      </c>
    </row>
    <row r="63" spans="1:66" ht="18" customHeight="1" x14ac:dyDescent="0.3">
      <c r="A63" s="17" t="s">
        <v>52</v>
      </c>
      <c r="B63" s="18"/>
      <c r="C63" s="17"/>
      <c r="D63" s="17"/>
      <c r="E63" s="17">
        <v>100</v>
      </c>
      <c r="F63" s="17">
        <v>2100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>
        <v>25</v>
      </c>
      <c r="V63" s="17">
        <v>525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48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24">
        <f t="shared" si="9"/>
        <v>125</v>
      </c>
      <c r="BN63" s="20">
        <f t="shared" si="9"/>
        <v>2625</v>
      </c>
    </row>
    <row r="64" spans="1:66" ht="18" customHeight="1" x14ac:dyDescent="0.3">
      <c r="A64" s="17" t="s">
        <v>53</v>
      </c>
      <c r="B64" s="18"/>
      <c r="C64" s="17"/>
      <c r="D64" s="17"/>
      <c r="E64" s="17">
        <v>25</v>
      </c>
      <c r="F64" s="17">
        <v>225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>
        <v>25</v>
      </c>
      <c r="V64" s="17">
        <v>225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48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24">
        <f t="shared" si="9"/>
        <v>50</v>
      </c>
      <c r="BN64" s="20">
        <f t="shared" si="9"/>
        <v>450</v>
      </c>
    </row>
    <row r="65" spans="1:66" x14ac:dyDescent="0.3">
      <c r="A65" s="17" t="s">
        <v>54</v>
      </c>
      <c r="B65" s="18"/>
      <c r="C65" s="17"/>
      <c r="D65" s="17"/>
      <c r="E65" s="17">
        <v>25</v>
      </c>
      <c r="F65" s="17">
        <v>200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48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24">
        <f t="shared" si="9"/>
        <v>25</v>
      </c>
      <c r="BN65" s="20">
        <f t="shared" si="9"/>
        <v>200</v>
      </c>
    </row>
    <row r="66" spans="1:66" x14ac:dyDescent="0.3">
      <c r="A66" s="17" t="s">
        <v>55</v>
      </c>
      <c r="B66" s="18"/>
      <c r="C66" s="17"/>
      <c r="D66" s="17"/>
      <c r="E66" s="17">
        <v>200</v>
      </c>
      <c r="F66" s="17">
        <v>2200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48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24">
        <f t="shared" si="9"/>
        <v>200</v>
      </c>
      <c r="BN66" s="20">
        <f t="shared" si="9"/>
        <v>2200</v>
      </c>
    </row>
    <row r="67" spans="1:66" x14ac:dyDescent="0.3">
      <c r="A67" s="15" t="s">
        <v>14</v>
      </c>
      <c r="B67" s="22"/>
      <c r="C67" s="23">
        <v>0</v>
      </c>
      <c r="D67" s="23">
        <f>SUM(D54:D61)</f>
        <v>13650.54</v>
      </c>
      <c r="E67" s="23">
        <f>SUM(E54:E54)</f>
        <v>0</v>
      </c>
      <c r="F67" s="23">
        <f>SUM(F54:F66)</f>
        <v>47595</v>
      </c>
      <c r="G67" s="23">
        <f>SUM(G54:G54)</f>
        <v>0</v>
      </c>
      <c r="H67" s="23">
        <f>SUM(H54:H54)</f>
        <v>0</v>
      </c>
      <c r="I67" s="23">
        <f>SUM(I54:I54)</f>
        <v>0</v>
      </c>
      <c r="J67" s="23">
        <f>SUM(J54:J54)</f>
        <v>0</v>
      </c>
      <c r="K67" s="23">
        <f>SUM(K54:K54)</f>
        <v>0</v>
      </c>
      <c r="L67" s="23">
        <f>SUM(L54:L61)</f>
        <v>0</v>
      </c>
      <c r="M67" s="23">
        <f>SUM(M54:M54)</f>
        <v>0</v>
      </c>
      <c r="N67" s="23">
        <f>SUM(N54:N59)</f>
        <v>0</v>
      </c>
      <c r="O67" s="23">
        <f t="shared" ref="O67:AC67" si="10">SUM(O54:O54)</f>
        <v>0</v>
      </c>
      <c r="P67" s="23">
        <f t="shared" si="10"/>
        <v>0</v>
      </c>
      <c r="Q67" s="23">
        <f t="shared" si="10"/>
        <v>0</v>
      </c>
      <c r="R67" s="23">
        <f t="shared" si="10"/>
        <v>0</v>
      </c>
      <c r="S67" s="23">
        <f t="shared" si="10"/>
        <v>0</v>
      </c>
      <c r="T67" s="23">
        <f t="shared" si="10"/>
        <v>0</v>
      </c>
      <c r="U67" s="23">
        <f t="shared" si="10"/>
        <v>0</v>
      </c>
      <c r="V67" s="23">
        <f>SUM(V54:V66)</f>
        <v>1725</v>
      </c>
      <c r="W67" s="23">
        <f t="shared" si="10"/>
        <v>0</v>
      </c>
      <c r="X67" s="23">
        <f t="shared" si="10"/>
        <v>0</v>
      </c>
      <c r="Y67" s="23">
        <f t="shared" si="10"/>
        <v>0</v>
      </c>
      <c r="Z67" s="23">
        <f t="shared" si="10"/>
        <v>0</v>
      </c>
      <c r="AA67" s="23">
        <f t="shared" si="10"/>
        <v>0</v>
      </c>
      <c r="AB67" s="23">
        <f t="shared" si="10"/>
        <v>0</v>
      </c>
      <c r="AC67" s="23">
        <f t="shared" si="10"/>
        <v>0</v>
      </c>
      <c r="AD67" s="23">
        <f>SUM(AD54:AD61)</f>
        <v>0</v>
      </c>
      <c r="AE67" s="23">
        <f>SUM(AE54:AE54)</f>
        <v>0</v>
      </c>
      <c r="AF67" s="23">
        <f>SUM(AF54:AF62)</f>
        <v>0</v>
      </c>
      <c r="AG67" s="23">
        <f>SUM(AG54:AG54)</f>
        <v>0</v>
      </c>
      <c r="AH67" s="23">
        <f>SUM(AH54:AH54)</f>
        <v>0</v>
      </c>
      <c r="AI67" s="23">
        <f>SUM(AI54:AI54)</f>
        <v>0</v>
      </c>
      <c r="AJ67" s="23">
        <f>SUM(AJ54:AJ54)</f>
        <v>0</v>
      </c>
      <c r="AK67" s="23">
        <f>SUM(AK54:AK54)</f>
        <v>0</v>
      </c>
      <c r="AL67" s="23">
        <f>SUM(AL55:AL57)</f>
        <v>0</v>
      </c>
      <c r="AM67" s="23">
        <f>SUM(AM54:AM54)</f>
        <v>0</v>
      </c>
      <c r="AN67" s="23">
        <f>SUM(AN54:AN54)</f>
        <v>0</v>
      </c>
      <c r="AO67" s="23">
        <f>SUM(AO54:AO54)</f>
        <v>0</v>
      </c>
      <c r="AP67" s="23">
        <f>SUM(AP54:AP62)</f>
        <v>0</v>
      </c>
      <c r="AQ67" s="23">
        <f t="shared" ref="AQ67:AW67" si="11">SUM(AQ54:AQ54)</f>
        <v>0</v>
      </c>
      <c r="AR67" s="23">
        <f t="shared" si="11"/>
        <v>0</v>
      </c>
      <c r="AS67" s="23">
        <f t="shared" si="11"/>
        <v>0</v>
      </c>
      <c r="AT67" s="23">
        <f t="shared" si="11"/>
        <v>0</v>
      </c>
      <c r="AU67" s="23">
        <f t="shared" si="11"/>
        <v>0</v>
      </c>
      <c r="AV67" s="23">
        <f t="shared" si="11"/>
        <v>0</v>
      </c>
      <c r="AW67" s="23">
        <f t="shared" si="11"/>
        <v>0</v>
      </c>
      <c r="AX67" s="23">
        <f>SUM(AX54:AX62)</f>
        <v>0</v>
      </c>
      <c r="AY67" s="23">
        <f t="shared" ref="AY67:BL67" si="12">SUM(AY54:AY54)</f>
        <v>0</v>
      </c>
      <c r="AZ67" s="23">
        <f t="shared" si="12"/>
        <v>0</v>
      </c>
      <c r="BA67" s="23">
        <f t="shared" si="12"/>
        <v>0</v>
      </c>
      <c r="BB67" s="23">
        <f t="shared" si="12"/>
        <v>0</v>
      </c>
      <c r="BC67" s="23">
        <f t="shared" si="12"/>
        <v>0</v>
      </c>
      <c r="BD67" s="23">
        <f t="shared" si="12"/>
        <v>0</v>
      </c>
      <c r="BE67" s="23">
        <f t="shared" si="12"/>
        <v>0</v>
      </c>
      <c r="BF67" s="23">
        <f t="shared" si="12"/>
        <v>0</v>
      </c>
      <c r="BG67" s="23">
        <f t="shared" si="12"/>
        <v>0</v>
      </c>
      <c r="BH67" s="23">
        <f t="shared" si="12"/>
        <v>0</v>
      </c>
      <c r="BI67" s="23">
        <f t="shared" si="12"/>
        <v>0</v>
      </c>
      <c r="BJ67" s="23">
        <f t="shared" si="12"/>
        <v>0</v>
      </c>
      <c r="BK67" s="23">
        <f t="shared" si="12"/>
        <v>0</v>
      </c>
      <c r="BL67" s="23">
        <f t="shared" si="12"/>
        <v>0</v>
      </c>
      <c r="BM67" s="24">
        <f>SUM(BM54:BM56)</f>
        <v>1050.9000000000001</v>
      </c>
      <c r="BN67" s="20">
        <f>SUM(BN54:BN66)</f>
        <v>62970.54</v>
      </c>
    </row>
    <row r="68" spans="1:66" x14ac:dyDescent="0.3">
      <c r="A68" s="25" t="s">
        <v>15</v>
      </c>
      <c r="B68" s="26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4">
        <f>C68+E68+G68+I68+K68+M68+O68+Q68+S68+U68+W68+Y68+AA68+AC68+AE68+AG68+AI68+AK68+AM68+AO68+AQ68+AS68+AU68+AW68+AY68+BA68+BC68+BE68+BG68+BI68+BK68</f>
        <v>0</v>
      </c>
      <c r="BN68" s="24"/>
    </row>
    <row r="69" spans="1:66" x14ac:dyDescent="0.3">
      <c r="A69" s="29" t="s">
        <v>16</v>
      </c>
      <c r="B69" s="30"/>
      <c r="C69" s="31">
        <f t="shared" ref="C69:BL69" si="13">C68+C67</f>
        <v>0</v>
      </c>
      <c r="D69" s="31">
        <f t="shared" si="13"/>
        <v>13650.54</v>
      </c>
      <c r="E69" s="31">
        <f t="shared" si="13"/>
        <v>0</v>
      </c>
      <c r="F69" s="31">
        <f t="shared" si="13"/>
        <v>47595</v>
      </c>
      <c r="G69" s="31">
        <f t="shared" si="13"/>
        <v>0</v>
      </c>
      <c r="H69" s="31">
        <f t="shared" si="13"/>
        <v>0</v>
      </c>
      <c r="I69" s="31">
        <f t="shared" si="13"/>
        <v>0</v>
      </c>
      <c r="J69" s="31">
        <f t="shared" si="13"/>
        <v>0</v>
      </c>
      <c r="K69" s="31">
        <f t="shared" si="13"/>
        <v>0</v>
      </c>
      <c r="L69" s="31">
        <f t="shared" si="13"/>
        <v>0</v>
      </c>
      <c r="M69" s="31">
        <f t="shared" si="13"/>
        <v>0</v>
      </c>
      <c r="N69" s="31">
        <f t="shared" si="13"/>
        <v>0</v>
      </c>
      <c r="O69" s="31">
        <f t="shared" si="13"/>
        <v>0</v>
      </c>
      <c r="P69" s="31">
        <f t="shared" si="13"/>
        <v>0</v>
      </c>
      <c r="Q69" s="31">
        <f t="shared" si="13"/>
        <v>0</v>
      </c>
      <c r="R69" s="31">
        <f t="shared" si="13"/>
        <v>0</v>
      </c>
      <c r="S69" s="31">
        <f t="shared" si="13"/>
        <v>0</v>
      </c>
      <c r="T69" s="31">
        <f t="shared" si="13"/>
        <v>0</v>
      </c>
      <c r="U69" s="31">
        <f t="shared" si="13"/>
        <v>0</v>
      </c>
      <c r="V69" s="31">
        <f t="shared" si="13"/>
        <v>1725</v>
      </c>
      <c r="W69" s="31">
        <f t="shared" si="13"/>
        <v>0</v>
      </c>
      <c r="X69" s="31">
        <f t="shared" si="13"/>
        <v>0</v>
      </c>
      <c r="Y69" s="31">
        <f t="shared" si="13"/>
        <v>0</v>
      </c>
      <c r="Z69" s="31">
        <f t="shared" si="13"/>
        <v>0</v>
      </c>
      <c r="AA69" s="31">
        <f t="shared" si="13"/>
        <v>0</v>
      </c>
      <c r="AB69" s="31">
        <f t="shared" si="13"/>
        <v>0</v>
      </c>
      <c r="AC69" s="31">
        <f t="shared" si="13"/>
        <v>0</v>
      </c>
      <c r="AD69" s="31">
        <f t="shared" si="13"/>
        <v>0</v>
      </c>
      <c r="AE69" s="31">
        <f t="shared" si="13"/>
        <v>0</v>
      </c>
      <c r="AF69" s="31">
        <f t="shared" si="13"/>
        <v>0</v>
      </c>
      <c r="AG69" s="31">
        <f t="shared" si="13"/>
        <v>0</v>
      </c>
      <c r="AH69" s="31">
        <f t="shared" si="13"/>
        <v>0</v>
      </c>
      <c r="AI69" s="31">
        <f t="shared" si="13"/>
        <v>0</v>
      </c>
      <c r="AJ69" s="31">
        <f t="shared" si="13"/>
        <v>0</v>
      </c>
      <c r="AK69" s="31">
        <f t="shared" si="13"/>
        <v>0</v>
      </c>
      <c r="AL69" s="31">
        <f t="shared" si="13"/>
        <v>0</v>
      </c>
      <c r="AM69" s="31">
        <f t="shared" si="13"/>
        <v>0</v>
      </c>
      <c r="AN69" s="31">
        <f t="shared" si="13"/>
        <v>0</v>
      </c>
      <c r="AO69" s="31">
        <f t="shared" si="13"/>
        <v>0</v>
      </c>
      <c r="AP69" s="31">
        <f t="shared" si="13"/>
        <v>0</v>
      </c>
      <c r="AQ69" s="31">
        <f t="shared" si="13"/>
        <v>0</v>
      </c>
      <c r="AR69" s="31">
        <f t="shared" si="13"/>
        <v>0</v>
      </c>
      <c r="AS69" s="31">
        <f t="shared" si="13"/>
        <v>0</v>
      </c>
      <c r="AT69" s="31">
        <f t="shared" si="13"/>
        <v>0</v>
      </c>
      <c r="AU69" s="31">
        <f t="shared" si="13"/>
        <v>0</v>
      </c>
      <c r="AV69" s="31">
        <f t="shared" si="13"/>
        <v>0</v>
      </c>
      <c r="AW69" s="31">
        <f t="shared" si="13"/>
        <v>0</v>
      </c>
      <c r="AX69" s="31">
        <f>AX68+AX67</f>
        <v>0</v>
      </c>
      <c r="AY69" s="31">
        <f t="shared" si="13"/>
        <v>0</v>
      </c>
      <c r="AZ69" s="31">
        <f t="shared" si="13"/>
        <v>0</v>
      </c>
      <c r="BA69" s="31">
        <f t="shared" si="13"/>
        <v>0</v>
      </c>
      <c r="BB69" s="31">
        <f t="shared" si="13"/>
        <v>0</v>
      </c>
      <c r="BC69" s="31">
        <f t="shared" si="13"/>
        <v>0</v>
      </c>
      <c r="BD69" s="31">
        <f t="shared" si="13"/>
        <v>0</v>
      </c>
      <c r="BE69" s="31">
        <f t="shared" si="13"/>
        <v>0</v>
      </c>
      <c r="BF69" s="31">
        <f t="shared" si="13"/>
        <v>0</v>
      </c>
      <c r="BG69" s="31">
        <f t="shared" si="13"/>
        <v>0</v>
      </c>
      <c r="BH69" s="31">
        <f t="shared" si="13"/>
        <v>0</v>
      </c>
      <c r="BI69" s="31">
        <f t="shared" si="13"/>
        <v>0</v>
      </c>
      <c r="BJ69" s="31">
        <f t="shared" si="13"/>
        <v>0</v>
      </c>
      <c r="BK69" s="31">
        <f t="shared" si="13"/>
        <v>0</v>
      </c>
      <c r="BL69" s="31">
        <f t="shared" si="13"/>
        <v>0</v>
      </c>
      <c r="BM69" s="24">
        <f>C69+E69+G69+I69+K69+M69+O69+Q69+S69+U69+W69+Y69+AA69+AC69+AE69+AG69+AI69+AK69+AM69+AO69+AQ69+AS69+AU69+AW69+AY69+BA69+BC69+BE69+BG69+BI69+BK69</f>
        <v>0</v>
      </c>
      <c r="BN69" s="24">
        <f>SUM(BN67)</f>
        <v>62970.54</v>
      </c>
    </row>
    <row r="70" spans="1:66" x14ac:dyDescent="0.3">
      <c r="A70" s="26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33"/>
      <c r="BN70" s="33"/>
    </row>
    <row r="71" spans="1:66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33"/>
      <c r="BN71" s="33"/>
    </row>
    <row r="73" spans="1:66" ht="26.25" x14ac:dyDescent="0.4">
      <c r="A73" s="50" t="s">
        <v>56</v>
      </c>
      <c r="B73" s="50"/>
      <c r="C73" s="51"/>
      <c r="D73" s="51"/>
      <c r="E73" s="51"/>
      <c r="F73" s="51"/>
      <c r="G73" s="51"/>
      <c r="H73" s="52"/>
      <c r="I73" s="52"/>
      <c r="J73" s="52"/>
      <c r="BM73" s="53"/>
      <c r="BN73" s="53"/>
    </row>
    <row r="74" spans="1:66" ht="36.75" x14ac:dyDescent="0.3">
      <c r="A74" s="54" t="s">
        <v>1</v>
      </c>
      <c r="B74" s="54" t="s">
        <v>2</v>
      </c>
      <c r="C74" s="55">
        <v>1</v>
      </c>
      <c r="D74" s="56"/>
      <c r="E74" s="55">
        <v>2</v>
      </c>
      <c r="F74" s="56"/>
      <c r="G74" s="55">
        <v>3</v>
      </c>
      <c r="H74" s="56"/>
      <c r="I74" s="55">
        <v>4</v>
      </c>
      <c r="J74" s="56"/>
      <c r="K74" s="55">
        <v>5</v>
      </c>
      <c r="L74" s="56"/>
      <c r="M74" s="55">
        <v>6</v>
      </c>
      <c r="N74" s="56"/>
      <c r="O74" s="55">
        <v>7</v>
      </c>
      <c r="P74" s="56"/>
      <c r="Q74" s="55">
        <v>8</v>
      </c>
      <c r="R74" s="56"/>
      <c r="S74" s="55">
        <v>9</v>
      </c>
      <c r="T74" s="56"/>
      <c r="U74" s="55">
        <v>10</v>
      </c>
      <c r="V74" s="56"/>
      <c r="W74" s="55">
        <v>11</v>
      </c>
      <c r="X74" s="56"/>
      <c r="Y74" s="55">
        <v>12</v>
      </c>
      <c r="Z74" s="56"/>
      <c r="AA74" s="55">
        <v>13</v>
      </c>
      <c r="AB74" s="56"/>
      <c r="AC74" s="55">
        <v>14</v>
      </c>
      <c r="AD74" s="56"/>
      <c r="AE74" s="55">
        <v>15</v>
      </c>
      <c r="AF74" s="56"/>
      <c r="AG74" s="55">
        <v>16</v>
      </c>
      <c r="AH74" s="56"/>
      <c r="AI74" s="55">
        <v>17</v>
      </c>
      <c r="AJ74" s="56"/>
      <c r="AK74" s="55">
        <v>18</v>
      </c>
      <c r="AL74" s="56"/>
      <c r="AM74" s="55">
        <v>19</v>
      </c>
      <c r="AN74" s="56"/>
      <c r="AO74" s="55">
        <v>20</v>
      </c>
      <c r="AP74" s="56"/>
      <c r="AQ74" s="55">
        <v>21</v>
      </c>
      <c r="AR74" s="56"/>
      <c r="AS74" s="55">
        <v>22</v>
      </c>
      <c r="AT74" s="56"/>
      <c r="AU74" s="55">
        <v>23</v>
      </c>
      <c r="AV74" s="56"/>
      <c r="AW74" s="55">
        <v>24</v>
      </c>
      <c r="AX74" s="56"/>
      <c r="AY74" s="55">
        <v>25</v>
      </c>
      <c r="AZ74" s="56"/>
      <c r="BA74" s="55">
        <v>26</v>
      </c>
      <c r="BB74" s="56"/>
      <c r="BC74" s="55">
        <v>27</v>
      </c>
      <c r="BD74" s="56"/>
      <c r="BE74" s="55">
        <v>28</v>
      </c>
      <c r="BF74" s="56"/>
      <c r="BG74" s="55">
        <v>29</v>
      </c>
      <c r="BH74" s="56"/>
      <c r="BI74" s="55">
        <v>30</v>
      </c>
      <c r="BJ74" s="56"/>
      <c r="BK74" s="55">
        <v>31</v>
      </c>
      <c r="BL74" s="56"/>
      <c r="BM74" s="9" t="s">
        <v>3</v>
      </c>
      <c r="BN74" s="57" t="s">
        <v>4</v>
      </c>
    </row>
    <row r="75" spans="1:66" x14ac:dyDescent="0.3">
      <c r="A75" s="58"/>
      <c r="B75" s="58"/>
      <c r="C75" s="59"/>
      <c r="D75" s="60"/>
      <c r="E75" s="61" t="s">
        <v>57</v>
      </c>
      <c r="F75" s="62"/>
      <c r="G75" s="61"/>
      <c r="H75" s="62"/>
      <c r="I75" s="61"/>
      <c r="J75" s="62"/>
      <c r="K75" s="61"/>
      <c r="L75" s="62"/>
      <c r="M75" s="61"/>
      <c r="N75" s="62"/>
      <c r="O75" s="61"/>
      <c r="P75" s="62"/>
      <c r="Q75" s="11"/>
      <c r="R75" s="12"/>
      <c r="S75" s="11"/>
      <c r="T75" s="12"/>
      <c r="U75" s="61"/>
      <c r="V75" s="62"/>
      <c r="W75" s="11"/>
      <c r="X75" s="12"/>
      <c r="Y75" s="11"/>
      <c r="Z75" s="12"/>
      <c r="AA75" s="11"/>
      <c r="AB75" s="12"/>
      <c r="AC75" s="11"/>
      <c r="AD75" s="12"/>
      <c r="AE75" s="11"/>
      <c r="AF75" s="12"/>
      <c r="AG75" s="11"/>
      <c r="AH75" s="12"/>
      <c r="AI75" s="11"/>
      <c r="AJ75" s="12"/>
      <c r="AK75" s="11"/>
      <c r="AL75" s="12"/>
      <c r="AM75" s="11"/>
      <c r="AN75" s="12"/>
      <c r="AO75" s="11"/>
      <c r="AP75" s="12"/>
      <c r="AQ75" s="71"/>
      <c r="AR75" s="12"/>
      <c r="AS75" s="11"/>
      <c r="AT75" s="12"/>
      <c r="AU75" s="61"/>
      <c r="AV75" s="62"/>
      <c r="AW75" s="61"/>
      <c r="AX75" s="62"/>
      <c r="AY75" s="61"/>
      <c r="AZ75" s="62"/>
      <c r="BA75" s="61"/>
      <c r="BB75" s="62"/>
      <c r="BC75" s="61"/>
      <c r="BD75" s="62"/>
      <c r="BE75" s="61"/>
      <c r="BF75" s="62"/>
      <c r="BG75" s="61"/>
      <c r="BH75" s="62"/>
      <c r="BI75" s="72"/>
      <c r="BJ75" s="62"/>
      <c r="BK75" s="11"/>
      <c r="BL75" s="12"/>
      <c r="BM75" s="63"/>
      <c r="BN75" s="64"/>
    </row>
    <row r="76" spans="1:66" x14ac:dyDescent="0.3">
      <c r="A76" s="65"/>
      <c r="B76" s="65"/>
      <c r="C76" s="15" t="s">
        <v>5</v>
      </c>
      <c r="D76" s="15" t="s">
        <v>6</v>
      </c>
      <c r="E76" s="15" t="s">
        <v>5</v>
      </c>
      <c r="F76" s="15" t="s">
        <v>6</v>
      </c>
      <c r="G76" s="15" t="s">
        <v>5</v>
      </c>
      <c r="H76" s="15" t="s">
        <v>6</v>
      </c>
      <c r="I76" s="15" t="s">
        <v>5</v>
      </c>
      <c r="J76" s="15" t="s">
        <v>6</v>
      </c>
      <c r="K76" s="15" t="s">
        <v>5</v>
      </c>
      <c r="L76" s="15" t="s">
        <v>6</v>
      </c>
      <c r="M76" s="15" t="s">
        <v>5</v>
      </c>
      <c r="N76" s="15" t="s">
        <v>6</v>
      </c>
      <c r="O76" s="15" t="s">
        <v>5</v>
      </c>
      <c r="P76" s="15" t="s">
        <v>6</v>
      </c>
      <c r="Q76" s="15" t="s">
        <v>5</v>
      </c>
      <c r="R76" s="15" t="s">
        <v>6</v>
      </c>
      <c r="S76" s="15" t="s">
        <v>5</v>
      </c>
      <c r="T76" s="15" t="s">
        <v>6</v>
      </c>
      <c r="U76" s="15" t="s">
        <v>5</v>
      </c>
      <c r="V76" s="15" t="s">
        <v>6</v>
      </c>
      <c r="W76" s="15" t="s">
        <v>5</v>
      </c>
      <c r="X76" s="15" t="s">
        <v>6</v>
      </c>
      <c r="Y76" s="15" t="s">
        <v>5</v>
      </c>
      <c r="Z76" s="15" t="s">
        <v>6</v>
      </c>
      <c r="AA76" s="15" t="s">
        <v>5</v>
      </c>
      <c r="AB76" s="15" t="s">
        <v>6</v>
      </c>
      <c r="AC76" s="15" t="s">
        <v>5</v>
      </c>
      <c r="AD76" s="15" t="s">
        <v>6</v>
      </c>
      <c r="AE76" s="15" t="s">
        <v>5</v>
      </c>
      <c r="AF76" s="15" t="s">
        <v>6</v>
      </c>
      <c r="AG76" s="15" t="s">
        <v>5</v>
      </c>
      <c r="AH76" s="15" t="s">
        <v>6</v>
      </c>
      <c r="AI76" s="15" t="s">
        <v>5</v>
      </c>
      <c r="AJ76" s="15" t="s">
        <v>6</v>
      </c>
      <c r="AK76" s="15" t="s">
        <v>5</v>
      </c>
      <c r="AL76" s="15" t="s">
        <v>6</v>
      </c>
      <c r="AM76" s="15" t="s">
        <v>5</v>
      </c>
      <c r="AN76" s="15" t="s">
        <v>6</v>
      </c>
      <c r="AO76" s="15">
        <v>3</v>
      </c>
      <c r="AP76" s="15" t="s">
        <v>6</v>
      </c>
      <c r="AQ76" s="15" t="s">
        <v>5</v>
      </c>
      <c r="AR76" s="15" t="s">
        <v>6</v>
      </c>
      <c r="AS76" s="15" t="s">
        <v>5</v>
      </c>
      <c r="AT76" s="15" t="s">
        <v>6</v>
      </c>
      <c r="AU76" s="15" t="s">
        <v>5</v>
      </c>
      <c r="AV76" s="15" t="s">
        <v>6</v>
      </c>
      <c r="AW76" s="15" t="s">
        <v>5</v>
      </c>
      <c r="AX76" s="15" t="s">
        <v>6</v>
      </c>
      <c r="AY76" s="15" t="s">
        <v>5</v>
      </c>
      <c r="AZ76" s="15" t="s">
        <v>6</v>
      </c>
      <c r="BA76" s="15" t="s">
        <v>5</v>
      </c>
      <c r="BB76" s="15" t="s">
        <v>6</v>
      </c>
      <c r="BC76" s="15" t="s">
        <v>5</v>
      </c>
      <c r="BD76" s="15" t="s">
        <v>6</v>
      </c>
      <c r="BE76" s="15" t="s">
        <v>5</v>
      </c>
      <c r="BF76" s="15" t="s">
        <v>6</v>
      </c>
      <c r="BG76" s="15" t="s">
        <v>5</v>
      </c>
      <c r="BH76" s="15" t="s">
        <v>6</v>
      </c>
      <c r="BI76" s="15" t="s">
        <v>5</v>
      </c>
      <c r="BJ76" s="15" t="s">
        <v>6</v>
      </c>
      <c r="BK76" s="15" t="s">
        <v>5</v>
      </c>
      <c r="BL76" s="15" t="s">
        <v>6</v>
      </c>
      <c r="BM76" s="16" t="s">
        <v>5</v>
      </c>
      <c r="BN76" s="66" t="s">
        <v>6</v>
      </c>
    </row>
    <row r="77" spans="1:66" x14ac:dyDescent="0.3">
      <c r="A77" s="17" t="s">
        <v>58</v>
      </c>
      <c r="B77" s="18" t="s">
        <v>10</v>
      </c>
      <c r="C77" s="17"/>
      <c r="D77" s="17"/>
      <c r="E77" s="17">
        <v>60</v>
      </c>
      <c r="F77" s="17">
        <v>2100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24">
        <f t="shared" ref="BM77:BN87" si="14">C77+E77+G77+I77+K77+M77+O77+Q77+S77+U77+W77+Y77+AA77+AC77+AE77+AG77+AI77+AK77+AM77+AO77+AQ77+AS77+AU77+AW77+AY77+BA77+BC77+BE77+BG77+BI77+BK77</f>
        <v>60</v>
      </c>
      <c r="BN77" s="24">
        <f t="shared" si="14"/>
        <v>2100</v>
      </c>
    </row>
    <row r="78" spans="1:66" x14ac:dyDescent="0.3">
      <c r="A78" s="17" t="s">
        <v>59</v>
      </c>
      <c r="B78" s="18" t="s">
        <v>10</v>
      </c>
      <c r="C78" s="17"/>
      <c r="D78" s="17"/>
      <c r="E78" s="17">
        <v>4</v>
      </c>
      <c r="F78" s="17">
        <v>960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24">
        <f t="shared" si="14"/>
        <v>4</v>
      </c>
      <c r="BN78" s="24">
        <f t="shared" si="14"/>
        <v>960</v>
      </c>
    </row>
    <row r="79" spans="1:66" x14ac:dyDescent="0.3">
      <c r="A79" s="17" t="s">
        <v>60</v>
      </c>
      <c r="B79" s="18" t="s">
        <v>10</v>
      </c>
      <c r="C79" s="17"/>
      <c r="D79" s="17"/>
      <c r="E79" s="17">
        <v>50</v>
      </c>
      <c r="F79" s="17">
        <v>700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24">
        <f t="shared" si="14"/>
        <v>50</v>
      </c>
      <c r="BN79" s="24">
        <f t="shared" si="14"/>
        <v>700</v>
      </c>
    </row>
    <row r="80" spans="1:66" x14ac:dyDescent="0.3">
      <c r="A80" s="17" t="s">
        <v>61</v>
      </c>
      <c r="B80" s="18" t="s">
        <v>10</v>
      </c>
      <c r="C80" s="17"/>
      <c r="D80" s="17"/>
      <c r="E80" s="17">
        <v>150</v>
      </c>
      <c r="F80" s="17">
        <v>2250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24">
        <f t="shared" si="14"/>
        <v>150</v>
      </c>
      <c r="BN80" s="24">
        <f t="shared" si="14"/>
        <v>2250</v>
      </c>
    </row>
    <row r="81" spans="1:66" x14ac:dyDescent="0.3">
      <c r="A81" s="17" t="s">
        <v>62</v>
      </c>
      <c r="B81" s="18" t="s">
        <v>10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24">
        <f t="shared" si="14"/>
        <v>0</v>
      </c>
      <c r="BN81" s="24">
        <f t="shared" si="14"/>
        <v>0</v>
      </c>
    </row>
    <row r="82" spans="1:66" x14ac:dyDescent="0.3">
      <c r="A82" s="17" t="s">
        <v>63</v>
      </c>
      <c r="B82" s="18" t="s">
        <v>10</v>
      </c>
      <c r="C82" s="17"/>
      <c r="D82" s="17"/>
      <c r="E82" s="17">
        <v>78.8</v>
      </c>
      <c r="F82" s="17">
        <v>3545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24">
        <f t="shared" si="14"/>
        <v>78.8</v>
      </c>
      <c r="BN82" s="24">
        <f t="shared" si="14"/>
        <v>3545</v>
      </c>
    </row>
    <row r="83" spans="1:66" x14ac:dyDescent="0.3">
      <c r="A83" s="17" t="s">
        <v>64</v>
      </c>
      <c r="B83" s="18"/>
      <c r="C83" s="17"/>
      <c r="D83" s="17"/>
      <c r="E83" s="17">
        <v>2.7</v>
      </c>
      <c r="F83" s="17">
        <v>675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24">
        <f t="shared" si="14"/>
        <v>2.7</v>
      </c>
      <c r="BN83" s="24">
        <f t="shared" si="14"/>
        <v>675</v>
      </c>
    </row>
    <row r="84" spans="1:66" x14ac:dyDescent="0.3">
      <c r="A84" s="17" t="s">
        <v>65</v>
      </c>
      <c r="B84" s="18"/>
      <c r="C84" s="17"/>
      <c r="D84" s="17"/>
      <c r="E84" s="17">
        <v>4.8</v>
      </c>
      <c r="F84" s="17">
        <v>1200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24">
        <f t="shared" si="14"/>
        <v>4.8</v>
      </c>
      <c r="BN84" s="24">
        <f t="shared" si="14"/>
        <v>1200</v>
      </c>
    </row>
    <row r="85" spans="1:66" x14ac:dyDescent="0.3">
      <c r="A85" s="17" t="s">
        <v>66</v>
      </c>
      <c r="B85" s="18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24">
        <f t="shared" si="14"/>
        <v>0</v>
      </c>
      <c r="BN85" s="24">
        <f t="shared" si="14"/>
        <v>0</v>
      </c>
    </row>
    <row r="86" spans="1:66" x14ac:dyDescent="0.3">
      <c r="A86" s="17" t="s">
        <v>67</v>
      </c>
      <c r="B86" s="18"/>
      <c r="C86" s="17"/>
      <c r="D86" s="17"/>
      <c r="E86" s="17">
        <v>100</v>
      </c>
      <c r="F86" s="17">
        <v>3000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24">
        <f t="shared" si="14"/>
        <v>100</v>
      </c>
      <c r="BN86" s="24">
        <f t="shared" si="14"/>
        <v>3000</v>
      </c>
    </row>
    <row r="87" spans="1:66" x14ac:dyDescent="0.3">
      <c r="A87" s="17" t="s">
        <v>68</v>
      </c>
      <c r="B87" s="18"/>
      <c r="C87" s="17"/>
      <c r="D87" s="17"/>
      <c r="E87" s="17">
        <v>75</v>
      </c>
      <c r="F87" s="17">
        <v>2700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24">
        <f t="shared" si="14"/>
        <v>75</v>
      </c>
      <c r="BN87" s="24">
        <f t="shared" si="14"/>
        <v>2700</v>
      </c>
    </row>
    <row r="88" spans="1:66" x14ac:dyDescent="0.3">
      <c r="A88" s="15" t="s">
        <v>14</v>
      </c>
      <c r="B88" s="22"/>
      <c r="C88" s="23">
        <f>SUM(C77:C82)</f>
        <v>0</v>
      </c>
      <c r="D88" s="23">
        <f>SUM(D77:D82)</f>
        <v>0</v>
      </c>
      <c r="E88" s="23">
        <f t="shared" ref="E88:AE88" si="15">SUM(E77:E81)</f>
        <v>264</v>
      </c>
      <c r="F88" s="23">
        <f>SUM(F77:F87)</f>
        <v>17130</v>
      </c>
      <c r="G88" s="23">
        <f t="shared" si="15"/>
        <v>0</v>
      </c>
      <c r="H88" s="23">
        <f t="shared" si="15"/>
        <v>0</v>
      </c>
      <c r="I88" s="23">
        <f t="shared" si="15"/>
        <v>0</v>
      </c>
      <c r="J88" s="23">
        <f t="shared" si="15"/>
        <v>0</v>
      </c>
      <c r="K88" s="23">
        <f t="shared" si="15"/>
        <v>0</v>
      </c>
      <c r="L88" s="23">
        <f t="shared" si="15"/>
        <v>0</v>
      </c>
      <c r="M88" s="23">
        <f t="shared" si="15"/>
        <v>0</v>
      </c>
      <c r="N88" s="23">
        <f t="shared" si="15"/>
        <v>0</v>
      </c>
      <c r="O88" s="23">
        <f t="shared" si="15"/>
        <v>0</v>
      </c>
      <c r="P88" s="23">
        <f t="shared" si="15"/>
        <v>0</v>
      </c>
      <c r="Q88" s="23">
        <f t="shared" si="15"/>
        <v>0</v>
      </c>
      <c r="R88" s="23">
        <f t="shared" si="15"/>
        <v>0</v>
      </c>
      <c r="S88" s="23">
        <f t="shared" si="15"/>
        <v>0</v>
      </c>
      <c r="T88" s="23">
        <f t="shared" si="15"/>
        <v>0</v>
      </c>
      <c r="U88" s="23">
        <f t="shared" si="15"/>
        <v>0</v>
      </c>
      <c r="V88" s="23">
        <f t="shared" si="15"/>
        <v>0</v>
      </c>
      <c r="W88" s="23">
        <f t="shared" si="15"/>
        <v>0</v>
      </c>
      <c r="X88" s="23">
        <f t="shared" si="15"/>
        <v>0</v>
      </c>
      <c r="Y88" s="23">
        <f t="shared" si="15"/>
        <v>0</v>
      </c>
      <c r="Z88" s="23">
        <f t="shared" si="15"/>
        <v>0</v>
      </c>
      <c r="AA88" s="23">
        <f t="shared" si="15"/>
        <v>0</v>
      </c>
      <c r="AB88" s="23">
        <f t="shared" si="15"/>
        <v>0</v>
      </c>
      <c r="AC88" s="23">
        <f t="shared" si="15"/>
        <v>0</v>
      </c>
      <c r="AD88" s="23">
        <f t="shared" si="15"/>
        <v>0</v>
      </c>
      <c r="AE88" s="23">
        <f t="shared" si="15"/>
        <v>0</v>
      </c>
      <c r="AF88" s="23">
        <f>SUM(AF77:AF86)</f>
        <v>0</v>
      </c>
      <c r="AG88" s="23">
        <f>SUM(AG77:AG81)</f>
        <v>0</v>
      </c>
      <c r="AH88" s="23">
        <f>SUM(AH77:AH87)</f>
        <v>0</v>
      </c>
      <c r="AI88" s="23">
        <f t="shared" ref="AI88:AQ88" si="16">SUM(AI77:AI81)</f>
        <v>0</v>
      </c>
      <c r="AJ88" s="23">
        <f t="shared" si="16"/>
        <v>0</v>
      </c>
      <c r="AK88" s="23">
        <f t="shared" si="16"/>
        <v>0</v>
      </c>
      <c r="AL88" s="23">
        <f t="shared" si="16"/>
        <v>0</v>
      </c>
      <c r="AM88" s="23">
        <f t="shared" si="16"/>
        <v>0</v>
      </c>
      <c r="AN88" s="23">
        <f t="shared" si="16"/>
        <v>0</v>
      </c>
      <c r="AO88" s="23">
        <f t="shared" si="16"/>
        <v>0</v>
      </c>
      <c r="AP88" s="23">
        <f t="shared" si="16"/>
        <v>0</v>
      </c>
      <c r="AQ88" s="23">
        <f t="shared" si="16"/>
        <v>0</v>
      </c>
      <c r="AR88" s="23">
        <f>SUM(AR77:AR82)</f>
        <v>0</v>
      </c>
      <c r="AS88" s="23">
        <f t="shared" ref="AS88:BM88" si="17">SUM(AS77:AS81)</f>
        <v>0</v>
      </c>
      <c r="AT88" s="23">
        <f t="shared" si="17"/>
        <v>0</v>
      </c>
      <c r="AU88" s="23">
        <f t="shared" si="17"/>
        <v>0</v>
      </c>
      <c r="AV88" s="23">
        <f t="shared" si="17"/>
        <v>0</v>
      </c>
      <c r="AW88" s="23">
        <f t="shared" si="17"/>
        <v>0</v>
      </c>
      <c r="AX88" s="23">
        <f t="shared" si="17"/>
        <v>0</v>
      </c>
      <c r="AY88" s="23">
        <f t="shared" si="17"/>
        <v>0</v>
      </c>
      <c r="AZ88" s="23">
        <f t="shared" si="17"/>
        <v>0</v>
      </c>
      <c r="BA88" s="23">
        <f t="shared" si="17"/>
        <v>0</v>
      </c>
      <c r="BB88" s="23">
        <f t="shared" si="17"/>
        <v>0</v>
      </c>
      <c r="BC88" s="23">
        <f t="shared" si="17"/>
        <v>0</v>
      </c>
      <c r="BD88" s="23">
        <f t="shared" si="17"/>
        <v>0</v>
      </c>
      <c r="BE88" s="23">
        <f t="shared" si="17"/>
        <v>0</v>
      </c>
      <c r="BF88" s="23">
        <f t="shared" si="17"/>
        <v>0</v>
      </c>
      <c r="BG88" s="23">
        <f t="shared" si="17"/>
        <v>0</v>
      </c>
      <c r="BH88" s="23">
        <f t="shared" si="17"/>
        <v>0</v>
      </c>
      <c r="BI88" s="23">
        <f t="shared" si="17"/>
        <v>0</v>
      </c>
      <c r="BJ88" s="23">
        <f t="shared" si="17"/>
        <v>0</v>
      </c>
      <c r="BK88" s="23">
        <f t="shared" si="17"/>
        <v>0</v>
      </c>
      <c r="BL88" s="23">
        <f t="shared" si="17"/>
        <v>0</v>
      </c>
      <c r="BM88" s="32">
        <f t="shared" si="17"/>
        <v>264</v>
      </c>
      <c r="BN88" s="24">
        <f>SUM(BN77:BN87)</f>
        <v>17130</v>
      </c>
    </row>
    <row r="89" spans="1:66" x14ac:dyDescent="0.3">
      <c r="A89" s="25" t="s">
        <v>15</v>
      </c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8"/>
      <c r="BN89" s="67"/>
    </row>
    <row r="90" spans="1:66" x14ac:dyDescent="0.3">
      <c r="A90" s="29" t="s">
        <v>16</v>
      </c>
      <c r="B90" s="30"/>
      <c r="C90" s="31">
        <f t="shared" ref="C90:BL90" si="18">C89+C88</f>
        <v>0</v>
      </c>
      <c r="D90" s="31">
        <f t="shared" si="18"/>
        <v>0</v>
      </c>
      <c r="E90" s="31">
        <f t="shared" si="18"/>
        <v>264</v>
      </c>
      <c r="F90" s="31">
        <f t="shared" si="18"/>
        <v>17130</v>
      </c>
      <c r="G90" s="31">
        <f t="shared" si="18"/>
        <v>0</v>
      </c>
      <c r="H90" s="31">
        <f t="shared" si="18"/>
        <v>0</v>
      </c>
      <c r="I90" s="31">
        <f t="shared" si="18"/>
        <v>0</v>
      </c>
      <c r="J90" s="31">
        <f t="shared" si="18"/>
        <v>0</v>
      </c>
      <c r="K90" s="31">
        <f t="shared" si="18"/>
        <v>0</v>
      </c>
      <c r="L90" s="31">
        <f t="shared" si="18"/>
        <v>0</v>
      </c>
      <c r="M90" s="31">
        <f t="shared" si="18"/>
        <v>0</v>
      </c>
      <c r="N90" s="31">
        <f t="shared" si="18"/>
        <v>0</v>
      </c>
      <c r="O90" s="31">
        <f t="shared" si="18"/>
        <v>0</v>
      </c>
      <c r="P90" s="31">
        <f t="shared" si="18"/>
        <v>0</v>
      </c>
      <c r="Q90" s="31">
        <f t="shared" si="18"/>
        <v>0</v>
      </c>
      <c r="R90" s="31">
        <f t="shared" si="18"/>
        <v>0</v>
      </c>
      <c r="S90" s="31">
        <f t="shared" si="18"/>
        <v>0</v>
      </c>
      <c r="T90" s="31">
        <f t="shared" si="18"/>
        <v>0</v>
      </c>
      <c r="U90" s="31">
        <f t="shared" si="18"/>
        <v>0</v>
      </c>
      <c r="V90" s="31">
        <f t="shared" si="18"/>
        <v>0</v>
      </c>
      <c r="W90" s="31">
        <f t="shared" si="18"/>
        <v>0</v>
      </c>
      <c r="X90" s="31">
        <f t="shared" si="18"/>
        <v>0</v>
      </c>
      <c r="Y90" s="31">
        <f t="shared" si="18"/>
        <v>0</v>
      </c>
      <c r="Z90" s="31">
        <f t="shared" si="18"/>
        <v>0</v>
      </c>
      <c r="AA90" s="31">
        <f t="shared" si="18"/>
        <v>0</v>
      </c>
      <c r="AB90" s="31">
        <f t="shared" si="18"/>
        <v>0</v>
      </c>
      <c r="AC90" s="31">
        <f t="shared" si="18"/>
        <v>0</v>
      </c>
      <c r="AD90" s="31">
        <f t="shared" si="18"/>
        <v>0</v>
      </c>
      <c r="AE90" s="31">
        <f t="shared" si="18"/>
        <v>0</v>
      </c>
      <c r="AF90" s="31">
        <f t="shared" si="18"/>
        <v>0</v>
      </c>
      <c r="AG90" s="31">
        <f t="shared" si="18"/>
        <v>0</v>
      </c>
      <c r="AH90" s="31">
        <f t="shared" si="18"/>
        <v>0</v>
      </c>
      <c r="AI90" s="31">
        <f t="shared" si="18"/>
        <v>0</v>
      </c>
      <c r="AJ90" s="31">
        <f t="shared" si="18"/>
        <v>0</v>
      </c>
      <c r="AK90" s="31">
        <f t="shared" si="18"/>
        <v>0</v>
      </c>
      <c r="AL90" s="31">
        <f t="shared" si="18"/>
        <v>0</v>
      </c>
      <c r="AM90" s="31">
        <f t="shared" si="18"/>
        <v>0</v>
      </c>
      <c r="AN90" s="31">
        <f t="shared" si="18"/>
        <v>0</v>
      </c>
      <c r="AO90" s="31">
        <f t="shared" si="18"/>
        <v>0</v>
      </c>
      <c r="AP90" s="31">
        <f t="shared" si="18"/>
        <v>0</v>
      </c>
      <c r="AQ90" s="31">
        <f t="shared" si="18"/>
        <v>0</v>
      </c>
      <c r="AR90" s="31">
        <f t="shared" si="18"/>
        <v>0</v>
      </c>
      <c r="AS90" s="31">
        <f t="shared" si="18"/>
        <v>0</v>
      </c>
      <c r="AT90" s="31">
        <f t="shared" si="18"/>
        <v>0</v>
      </c>
      <c r="AU90" s="31">
        <f t="shared" si="18"/>
        <v>0</v>
      </c>
      <c r="AV90" s="31">
        <f t="shared" si="18"/>
        <v>0</v>
      </c>
      <c r="AW90" s="31">
        <f t="shared" si="18"/>
        <v>0</v>
      </c>
      <c r="AX90" s="31">
        <f t="shared" si="18"/>
        <v>0</v>
      </c>
      <c r="AY90" s="31">
        <f t="shared" si="18"/>
        <v>0</v>
      </c>
      <c r="AZ90" s="31">
        <f t="shared" si="18"/>
        <v>0</v>
      </c>
      <c r="BA90" s="31">
        <f t="shared" si="18"/>
        <v>0</v>
      </c>
      <c r="BB90" s="31">
        <f t="shared" si="18"/>
        <v>0</v>
      </c>
      <c r="BC90" s="31">
        <f t="shared" si="18"/>
        <v>0</v>
      </c>
      <c r="BD90" s="31">
        <f t="shared" si="18"/>
        <v>0</v>
      </c>
      <c r="BE90" s="31">
        <f t="shared" si="18"/>
        <v>0</v>
      </c>
      <c r="BF90" s="31">
        <f t="shared" si="18"/>
        <v>0</v>
      </c>
      <c r="BG90" s="31">
        <f t="shared" si="18"/>
        <v>0</v>
      </c>
      <c r="BH90" s="31">
        <f t="shared" si="18"/>
        <v>0</v>
      </c>
      <c r="BI90" s="31">
        <f t="shared" si="18"/>
        <v>0</v>
      </c>
      <c r="BJ90" s="31">
        <f t="shared" si="18"/>
        <v>0</v>
      </c>
      <c r="BK90" s="31">
        <f t="shared" si="18"/>
        <v>0</v>
      </c>
      <c r="BL90" s="31">
        <f t="shared" si="18"/>
        <v>0</v>
      </c>
      <c r="BM90" s="32">
        <f>BM88+BM89</f>
        <v>264</v>
      </c>
      <c r="BN90" s="67">
        <f>BN88+BN89</f>
        <v>17130</v>
      </c>
    </row>
    <row r="91" spans="1:66" x14ac:dyDescent="0.3">
      <c r="A91" s="26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33"/>
      <c r="BN91" s="68"/>
    </row>
    <row r="92" spans="1:66" x14ac:dyDescent="0.3">
      <c r="Q92" t="s">
        <v>8</v>
      </c>
    </row>
    <row r="93" spans="1:66" ht="26.25" x14ac:dyDescent="0.4">
      <c r="A93" s="50" t="s">
        <v>69</v>
      </c>
      <c r="B93" s="50"/>
      <c r="C93" s="51"/>
      <c r="D93" s="51"/>
      <c r="E93" s="51"/>
      <c r="F93" s="51"/>
      <c r="G93" s="51"/>
      <c r="H93" s="52"/>
      <c r="I93" s="52"/>
      <c r="J93" s="52"/>
      <c r="BM93" s="53"/>
      <c r="BN93" s="53"/>
    </row>
    <row r="94" spans="1:66" ht="36.75" x14ac:dyDescent="0.3">
      <c r="A94" s="54" t="s">
        <v>1</v>
      </c>
      <c r="B94" s="54" t="s">
        <v>2</v>
      </c>
      <c r="C94" s="55">
        <v>1</v>
      </c>
      <c r="D94" s="56"/>
      <c r="E94" s="55">
        <v>2</v>
      </c>
      <c r="F94" s="56"/>
      <c r="G94" s="55">
        <v>3</v>
      </c>
      <c r="H94" s="56"/>
      <c r="I94" s="55">
        <v>4</v>
      </c>
      <c r="J94" s="56"/>
      <c r="K94" s="55">
        <v>5</v>
      </c>
      <c r="L94" s="56"/>
      <c r="M94" s="55">
        <v>6</v>
      </c>
      <c r="N94" s="56"/>
      <c r="O94" s="55">
        <v>7</v>
      </c>
      <c r="P94" s="56"/>
      <c r="Q94" s="55">
        <v>8</v>
      </c>
      <c r="R94" s="56"/>
      <c r="S94" s="55">
        <v>9</v>
      </c>
      <c r="T94" s="56"/>
      <c r="U94" s="55">
        <v>10</v>
      </c>
      <c r="V94" s="56"/>
      <c r="W94" s="55">
        <v>11</v>
      </c>
      <c r="X94" s="56"/>
      <c r="Y94" s="55">
        <v>12</v>
      </c>
      <c r="Z94" s="56"/>
      <c r="AA94" s="55">
        <v>13</v>
      </c>
      <c r="AB94" s="56"/>
      <c r="AC94" s="55">
        <v>14</v>
      </c>
      <c r="AD94" s="56"/>
      <c r="AE94" s="55">
        <v>15</v>
      </c>
      <c r="AF94" s="56"/>
      <c r="AG94" s="55">
        <v>16</v>
      </c>
      <c r="AH94" s="56"/>
      <c r="AI94" s="55">
        <v>17</v>
      </c>
      <c r="AJ94" s="56"/>
      <c r="AK94" s="55">
        <v>18</v>
      </c>
      <c r="AL94" s="56"/>
      <c r="AM94" s="55">
        <v>19</v>
      </c>
      <c r="AN94" s="56"/>
      <c r="AO94" s="55">
        <v>20</v>
      </c>
      <c r="AP94" s="56"/>
      <c r="AQ94" s="55">
        <v>21</v>
      </c>
      <c r="AR94" s="56"/>
      <c r="AS94" s="55">
        <v>22</v>
      </c>
      <c r="AT94" s="56"/>
      <c r="AU94" s="55">
        <v>23</v>
      </c>
      <c r="AV94" s="56"/>
      <c r="AW94" s="55">
        <v>24</v>
      </c>
      <c r="AX94" s="56"/>
      <c r="AY94" s="55">
        <v>25</v>
      </c>
      <c r="AZ94" s="56"/>
      <c r="BA94" s="55">
        <v>26</v>
      </c>
      <c r="BB94" s="56"/>
      <c r="BC94" s="55">
        <v>27</v>
      </c>
      <c r="BD94" s="56"/>
      <c r="BE94" s="55">
        <v>28</v>
      </c>
      <c r="BF94" s="56"/>
      <c r="BG94" s="55">
        <v>29</v>
      </c>
      <c r="BH94" s="56"/>
      <c r="BI94" s="55">
        <v>30</v>
      </c>
      <c r="BJ94" s="56"/>
      <c r="BK94" s="55">
        <v>31</v>
      </c>
      <c r="BL94" s="56"/>
      <c r="BM94" s="9" t="s">
        <v>3</v>
      </c>
      <c r="BN94" s="57" t="s">
        <v>4</v>
      </c>
    </row>
    <row r="95" spans="1:66" x14ac:dyDescent="0.3">
      <c r="A95" s="58"/>
      <c r="B95" s="58"/>
      <c r="C95" s="59" t="s">
        <v>70</v>
      </c>
      <c r="D95" s="60"/>
      <c r="E95" s="61">
        <v>2084</v>
      </c>
      <c r="F95" s="62"/>
      <c r="G95" s="61"/>
      <c r="H95" s="62"/>
      <c r="I95" s="61"/>
      <c r="J95" s="62"/>
      <c r="K95" s="61"/>
      <c r="L95" s="62"/>
      <c r="M95" s="61"/>
      <c r="N95" s="62"/>
      <c r="O95" s="61"/>
      <c r="P95" s="62"/>
      <c r="Q95" s="11"/>
      <c r="R95" s="12"/>
      <c r="S95" s="11" t="s">
        <v>71</v>
      </c>
      <c r="T95" s="12"/>
      <c r="U95" s="61"/>
      <c r="V95" s="62"/>
      <c r="W95" s="11">
        <v>2241</v>
      </c>
      <c r="X95" s="12"/>
      <c r="Y95" s="11"/>
      <c r="Z95" s="12"/>
      <c r="AA95" s="11"/>
      <c r="AB95" s="12"/>
      <c r="AC95" s="11"/>
      <c r="AD95" s="12"/>
      <c r="AE95" s="11"/>
      <c r="AF95" s="12"/>
      <c r="AG95" s="11"/>
      <c r="AH95" s="12"/>
      <c r="AI95" s="11"/>
      <c r="AJ95" s="12"/>
      <c r="AK95" s="11"/>
      <c r="AL95" s="12"/>
      <c r="AM95" s="11"/>
      <c r="AN95" s="12"/>
      <c r="AO95" s="11"/>
      <c r="AP95" s="12"/>
      <c r="AQ95" s="11"/>
      <c r="AR95" s="12"/>
      <c r="AS95" s="11"/>
      <c r="AT95" s="12"/>
      <c r="AU95" s="61"/>
      <c r="AV95" s="62"/>
      <c r="AW95" s="61"/>
      <c r="AX95" s="62"/>
      <c r="AY95" s="61"/>
      <c r="AZ95" s="62"/>
      <c r="BA95" s="61"/>
      <c r="BB95" s="62"/>
      <c r="BC95" s="61"/>
      <c r="BD95" s="62"/>
      <c r="BE95" s="61"/>
      <c r="BF95" s="62"/>
      <c r="BG95" s="61"/>
      <c r="BH95" s="62"/>
      <c r="BI95" s="61"/>
      <c r="BJ95" s="62"/>
      <c r="BK95" s="11"/>
      <c r="BL95" s="12"/>
      <c r="BM95" s="63"/>
      <c r="BN95" s="64"/>
    </row>
    <row r="96" spans="1:66" x14ac:dyDescent="0.3">
      <c r="A96" s="65"/>
      <c r="B96" s="65"/>
      <c r="C96" s="15" t="s">
        <v>5</v>
      </c>
      <c r="D96" s="15" t="s">
        <v>6</v>
      </c>
      <c r="E96" s="15" t="s">
        <v>5</v>
      </c>
      <c r="F96" s="15" t="s">
        <v>6</v>
      </c>
      <c r="G96" s="15" t="s">
        <v>5</v>
      </c>
      <c r="H96" s="15" t="s">
        <v>6</v>
      </c>
      <c r="I96" s="15" t="s">
        <v>5</v>
      </c>
      <c r="J96" s="15" t="s">
        <v>6</v>
      </c>
      <c r="K96" s="15" t="s">
        <v>5</v>
      </c>
      <c r="L96" s="15" t="s">
        <v>6</v>
      </c>
      <c r="M96" s="15" t="s">
        <v>5</v>
      </c>
      <c r="N96" s="15" t="s">
        <v>6</v>
      </c>
      <c r="O96" s="15" t="s">
        <v>5</v>
      </c>
      <c r="P96" s="15" t="s">
        <v>6</v>
      </c>
      <c r="Q96" s="15" t="s">
        <v>5</v>
      </c>
      <c r="R96" s="15" t="s">
        <v>6</v>
      </c>
      <c r="S96" s="15" t="s">
        <v>5</v>
      </c>
      <c r="T96" s="15" t="s">
        <v>6</v>
      </c>
      <c r="U96" s="15" t="s">
        <v>5</v>
      </c>
      <c r="V96" s="15" t="s">
        <v>6</v>
      </c>
      <c r="W96" s="15" t="s">
        <v>5</v>
      </c>
      <c r="X96" s="15" t="s">
        <v>6</v>
      </c>
      <c r="Y96" s="15" t="s">
        <v>5</v>
      </c>
      <c r="Z96" s="15" t="s">
        <v>6</v>
      </c>
      <c r="AA96" s="15" t="s">
        <v>5</v>
      </c>
      <c r="AB96" s="15" t="s">
        <v>6</v>
      </c>
      <c r="AC96" s="15" t="s">
        <v>5</v>
      </c>
      <c r="AD96" s="15" t="s">
        <v>6</v>
      </c>
      <c r="AE96" s="15" t="s">
        <v>5</v>
      </c>
      <c r="AF96" s="15" t="s">
        <v>6</v>
      </c>
      <c r="AG96" s="15" t="s">
        <v>5</v>
      </c>
      <c r="AH96" s="15" t="s">
        <v>6</v>
      </c>
      <c r="AI96" s="15" t="s">
        <v>5</v>
      </c>
      <c r="AJ96" s="15" t="s">
        <v>6</v>
      </c>
      <c r="AK96" s="15" t="s">
        <v>5</v>
      </c>
      <c r="AL96" s="15" t="s">
        <v>6</v>
      </c>
      <c r="AM96" s="15" t="s">
        <v>5</v>
      </c>
      <c r="AN96" s="15" t="s">
        <v>6</v>
      </c>
      <c r="AO96" s="15" t="s">
        <v>5</v>
      </c>
      <c r="AP96" s="15" t="s">
        <v>6</v>
      </c>
      <c r="AQ96" s="15" t="s">
        <v>5</v>
      </c>
      <c r="AR96" s="15" t="s">
        <v>6</v>
      </c>
      <c r="AS96" s="15" t="s">
        <v>5</v>
      </c>
      <c r="AT96" s="15" t="s">
        <v>6</v>
      </c>
      <c r="AU96" s="15" t="s">
        <v>5</v>
      </c>
      <c r="AV96" s="15" t="s">
        <v>6</v>
      </c>
      <c r="AW96" s="15" t="s">
        <v>5</v>
      </c>
      <c r="AX96" s="15" t="s">
        <v>6</v>
      </c>
      <c r="AY96" s="15" t="s">
        <v>5</v>
      </c>
      <c r="AZ96" s="15" t="s">
        <v>6</v>
      </c>
      <c r="BA96" s="15" t="s">
        <v>5</v>
      </c>
      <c r="BB96" s="15" t="s">
        <v>6</v>
      </c>
      <c r="BC96" s="15" t="s">
        <v>5</v>
      </c>
      <c r="BD96" s="15" t="s">
        <v>6</v>
      </c>
      <c r="BE96" s="15" t="s">
        <v>5</v>
      </c>
      <c r="BF96" s="15" t="s">
        <v>6</v>
      </c>
      <c r="BG96" s="15" t="s">
        <v>5</v>
      </c>
      <c r="BH96" s="15" t="s">
        <v>6</v>
      </c>
      <c r="BI96" s="15" t="s">
        <v>5</v>
      </c>
      <c r="BJ96" s="15" t="s">
        <v>6</v>
      </c>
      <c r="BK96" s="15" t="s">
        <v>5</v>
      </c>
      <c r="BL96" s="15" t="s">
        <v>6</v>
      </c>
      <c r="BM96" s="16" t="s">
        <v>5</v>
      </c>
      <c r="BN96" s="66" t="s">
        <v>6</v>
      </c>
    </row>
    <row r="97" spans="1:66" x14ac:dyDescent="0.3">
      <c r="A97" s="17" t="s">
        <v>72</v>
      </c>
      <c r="B97" s="18" t="s">
        <v>10</v>
      </c>
      <c r="C97" s="17">
        <v>101.52</v>
      </c>
      <c r="D97" s="17">
        <v>16243.2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24">
        <f t="shared" ref="BM97:BN100" si="19">C97+E97+G97+I97+K97+M97+O97+Q97+S97+U97+W97+Y97+AA97+AC97+AE97+AG97+AI97+AK97+AM97+AO97+AQ97+AS97+AU97+AW97+AY97+BA97+BC97+BE97+BG97+BI97+BK97</f>
        <v>101.52</v>
      </c>
      <c r="BN97" s="24">
        <f t="shared" si="19"/>
        <v>16243.2</v>
      </c>
    </row>
    <row r="98" spans="1:66" x14ac:dyDescent="0.3">
      <c r="A98" s="17" t="s">
        <v>73</v>
      </c>
      <c r="B98" s="18" t="s">
        <v>10</v>
      </c>
      <c r="C98" s="17">
        <v>20</v>
      </c>
      <c r="D98" s="17">
        <v>2360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>
        <v>40</v>
      </c>
      <c r="T98" s="17">
        <v>4720</v>
      </c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24">
        <f t="shared" si="19"/>
        <v>60</v>
      </c>
      <c r="BN98" s="24">
        <f t="shared" si="19"/>
        <v>7080</v>
      </c>
    </row>
    <row r="99" spans="1:66" x14ac:dyDescent="0.3">
      <c r="A99" s="17" t="s">
        <v>74</v>
      </c>
      <c r="B99" s="18"/>
      <c r="C99" s="17">
        <v>200</v>
      </c>
      <c r="D99" s="17">
        <v>2460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>
        <v>200</v>
      </c>
      <c r="X99" s="17">
        <v>2460</v>
      </c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24">
        <f t="shared" si="19"/>
        <v>400</v>
      </c>
      <c r="BN99" s="24">
        <f t="shared" si="19"/>
        <v>4920</v>
      </c>
    </row>
    <row r="100" spans="1:66" x14ac:dyDescent="0.3">
      <c r="A100" s="17" t="s">
        <v>51</v>
      </c>
      <c r="B100" s="73"/>
      <c r="C100" s="17"/>
      <c r="D100" s="17"/>
      <c r="E100" s="17">
        <v>600</v>
      </c>
      <c r="F100" s="17">
        <v>11100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24">
        <f t="shared" si="19"/>
        <v>600</v>
      </c>
      <c r="BN100" s="24">
        <f t="shared" si="19"/>
        <v>11100</v>
      </c>
    </row>
    <row r="101" spans="1:66" x14ac:dyDescent="0.3">
      <c r="A101" s="15" t="s">
        <v>14</v>
      </c>
      <c r="B101" s="22"/>
      <c r="C101" s="23">
        <f t="shared" ref="C101:BM101" si="20">SUM(C97:C100)</f>
        <v>321.52</v>
      </c>
      <c r="D101" s="23">
        <f>SUM(D97:D100)</f>
        <v>21063.200000000001</v>
      </c>
      <c r="E101" s="23">
        <f t="shared" si="20"/>
        <v>600</v>
      </c>
      <c r="F101" s="23">
        <f t="shared" si="20"/>
        <v>11100</v>
      </c>
      <c r="G101" s="23">
        <f t="shared" si="20"/>
        <v>0</v>
      </c>
      <c r="H101" s="23">
        <f t="shared" si="20"/>
        <v>0</v>
      </c>
      <c r="I101" s="23">
        <f t="shared" si="20"/>
        <v>0</v>
      </c>
      <c r="J101" s="23">
        <f t="shared" si="20"/>
        <v>0</v>
      </c>
      <c r="K101" s="23">
        <f t="shared" si="20"/>
        <v>0</v>
      </c>
      <c r="L101" s="23">
        <f t="shared" si="20"/>
        <v>0</v>
      </c>
      <c r="M101" s="23">
        <f t="shared" si="20"/>
        <v>0</v>
      </c>
      <c r="N101" s="23">
        <f t="shared" si="20"/>
        <v>0</v>
      </c>
      <c r="O101" s="23">
        <f t="shared" si="20"/>
        <v>0</v>
      </c>
      <c r="P101" s="23">
        <f t="shared" si="20"/>
        <v>0</v>
      </c>
      <c r="Q101" s="23">
        <f t="shared" si="20"/>
        <v>0</v>
      </c>
      <c r="R101" s="23">
        <f t="shared" si="20"/>
        <v>0</v>
      </c>
      <c r="S101" s="23">
        <f t="shared" si="20"/>
        <v>40</v>
      </c>
      <c r="T101" s="23">
        <f t="shared" si="20"/>
        <v>4720</v>
      </c>
      <c r="U101" s="23">
        <f t="shared" si="20"/>
        <v>0</v>
      </c>
      <c r="V101" s="23">
        <f t="shared" si="20"/>
        <v>0</v>
      </c>
      <c r="W101" s="23">
        <f t="shared" si="20"/>
        <v>200</v>
      </c>
      <c r="X101" s="23">
        <f t="shared" si="20"/>
        <v>2460</v>
      </c>
      <c r="Y101" s="23">
        <f t="shared" si="20"/>
        <v>0</v>
      </c>
      <c r="Z101" s="23">
        <f t="shared" si="20"/>
        <v>0</v>
      </c>
      <c r="AA101" s="23">
        <f t="shared" si="20"/>
        <v>0</v>
      </c>
      <c r="AB101" s="23">
        <f t="shared" si="20"/>
        <v>0</v>
      </c>
      <c r="AC101" s="23">
        <f t="shared" si="20"/>
        <v>0</v>
      </c>
      <c r="AD101" s="23">
        <f t="shared" si="20"/>
        <v>0</v>
      </c>
      <c r="AE101" s="23">
        <f t="shared" si="20"/>
        <v>0</v>
      </c>
      <c r="AF101" s="23">
        <f t="shared" si="20"/>
        <v>0</v>
      </c>
      <c r="AG101" s="23">
        <f t="shared" si="20"/>
        <v>0</v>
      </c>
      <c r="AH101" s="23">
        <f t="shared" si="20"/>
        <v>0</v>
      </c>
      <c r="AI101" s="23">
        <f t="shared" si="20"/>
        <v>0</v>
      </c>
      <c r="AJ101" s="23">
        <f t="shared" si="20"/>
        <v>0</v>
      </c>
      <c r="AK101" s="23">
        <f t="shared" si="20"/>
        <v>0</v>
      </c>
      <c r="AL101" s="23">
        <f t="shared" si="20"/>
        <v>0</v>
      </c>
      <c r="AM101" s="23">
        <f t="shared" si="20"/>
        <v>0</v>
      </c>
      <c r="AN101" s="23">
        <f t="shared" si="20"/>
        <v>0</v>
      </c>
      <c r="AO101" s="23">
        <f t="shared" si="20"/>
        <v>0</v>
      </c>
      <c r="AP101" s="23">
        <f t="shared" si="20"/>
        <v>0</v>
      </c>
      <c r="AQ101" s="23">
        <f t="shared" si="20"/>
        <v>0</v>
      </c>
      <c r="AR101" s="23">
        <f t="shared" si="20"/>
        <v>0</v>
      </c>
      <c r="AS101" s="23">
        <f t="shared" si="20"/>
        <v>0</v>
      </c>
      <c r="AT101" s="23">
        <f t="shared" si="20"/>
        <v>0</v>
      </c>
      <c r="AU101" s="23">
        <f t="shared" si="20"/>
        <v>0</v>
      </c>
      <c r="AV101" s="23">
        <f t="shared" si="20"/>
        <v>0</v>
      </c>
      <c r="AW101" s="23">
        <f t="shared" si="20"/>
        <v>0</v>
      </c>
      <c r="AX101" s="23">
        <f t="shared" si="20"/>
        <v>0</v>
      </c>
      <c r="AY101" s="23">
        <f t="shared" si="20"/>
        <v>0</v>
      </c>
      <c r="AZ101" s="23">
        <f t="shared" si="20"/>
        <v>0</v>
      </c>
      <c r="BA101" s="23">
        <f t="shared" si="20"/>
        <v>0</v>
      </c>
      <c r="BB101" s="23">
        <f t="shared" si="20"/>
        <v>0</v>
      </c>
      <c r="BC101" s="23">
        <f t="shared" si="20"/>
        <v>0</v>
      </c>
      <c r="BD101" s="23">
        <f t="shared" si="20"/>
        <v>0</v>
      </c>
      <c r="BE101" s="23">
        <f t="shared" si="20"/>
        <v>0</v>
      </c>
      <c r="BF101" s="23">
        <f t="shared" si="20"/>
        <v>0</v>
      </c>
      <c r="BG101" s="23">
        <f t="shared" si="20"/>
        <v>0</v>
      </c>
      <c r="BH101" s="23">
        <f t="shared" si="20"/>
        <v>0</v>
      </c>
      <c r="BI101" s="23">
        <f t="shared" si="20"/>
        <v>0</v>
      </c>
      <c r="BJ101" s="23">
        <f t="shared" si="20"/>
        <v>0</v>
      </c>
      <c r="BK101" s="23">
        <f t="shared" si="20"/>
        <v>0</v>
      </c>
      <c r="BL101" s="23">
        <f t="shared" si="20"/>
        <v>0</v>
      </c>
      <c r="BM101" s="32">
        <f t="shared" si="20"/>
        <v>1161.52</v>
      </c>
      <c r="BN101" s="24">
        <f>SUM(BN97:BN100)</f>
        <v>39343.199999999997</v>
      </c>
    </row>
    <row r="102" spans="1:66" x14ac:dyDescent="0.3">
      <c r="A102" s="25" t="s">
        <v>15</v>
      </c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8"/>
      <c r="BN102" s="67"/>
    </row>
    <row r="103" spans="1:66" x14ac:dyDescent="0.3">
      <c r="A103" s="29" t="s">
        <v>16</v>
      </c>
      <c r="B103" s="30"/>
      <c r="C103" s="31">
        <f t="shared" ref="C103:BL103" si="21">C102+C101</f>
        <v>321.52</v>
      </c>
      <c r="D103" s="31">
        <f t="shared" si="21"/>
        <v>21063.200000000001</v>
      </c>
      <c r="E103" s="31">
        <f t="shared" si="21"/>
        <v>600</v>
      </c>
      <c r="F103" s="31">
        <f t="shared" si="21"/>
        <v>11100</v>
      </c>
      <c r="G103" s="31">
        <f t="shared" si="21"/>
        <v>0</v>
      </c>
      <c r="H103" s="31">
        <f t="shared" si="21"/>
        <v>0</v>
      </c>
      <c r="I103" s="31">
        <f t="shared" si="21"/>
        <v>0</v>
      </c>
      <c r="J103" s="31">
        <f t="shared" si="21"/>
        <v>0</v>
      </c>
      <c r="K103" s="31">
        <f t="shared" si="21"/>
        <v>0</v>
      </c>
      <c r="L103" s="31">
        <f t="shared" si="21"/>
        <v>0</v>
      </c>
      <c r="M103" s="31">
        <f t="shared" si="21"/>
        <v>0</v>
      </c>
      <c r="N103" s="31">
        <f t="shared" si="21"/>
        <v>0</v>
      </c>
      <c r="O103" s="31">
        <f t="shared" si="21"/>
        <v>0</v>
      </c>
      <c r="P103" s="31">
        <f t="shared" si="21"/>
        <v>0</v>
      </c>
      <c r="Q103" s="31">
        <f t="shared" si="21"/>
        <v>0</v>
      </c>
      <c r="R103" s="31">
        <f t="shared" si="21"/>
        <v>0</v>
      </c>
      <c r="S103" s="31">
        <f t="shared" si="21"/>
        <v>40</v>
      </c>
      <c r="T103" s="31">
        <f t="shared" si="21"/>
        <v>4720</v>
      </c>
      <c r="U103" s="31">
        <f t="shared" si="21"/>
        <v>0</v>
      </c>
      <c r="V103" s="31">
        <f t="shared" si="21"/>
        <v>0</v>
      </c>
      <c r="W103" s="31">
        <f t="shared" si="21"/>
        <v>200</v>
      </c>
      <c r="X103" s="31">
        <f t="shared" si="21"/>
        <v>2460</v>
      </c>
      <c r="Y103" s="31">
        <f t="shared" si="21"/>
        <v>0</v>
      </c>
      <c r="Z103" s="31">
        <f t="shared" si="21"/>
        <v>0</v>
      </c>
      <c r="AA103" s="31">
        <f t="shared" si="21"/>
        <v>0</v>
      </c>
      <c r="AB103" s="31">
        <f t="shared" si="21"/>
        <v>0</v>
      </c>
      <c r="AC103" s="31">
        <f t="shared" si="21"/>
        <v>0</v>
      </c>
      <c r="AD103" s="31">
        <f t="shared" si="21"/>
        <v>0</v>
      </c>
      <c r="AE103" s="31">
        <f t="shared" si="21"/>
        <v>0</v>
      </c>
      <c r="AF103" s="31">
        <f t="shared" si="21"/>
        <v>0</v>
      </c>
      <c r="AG103" s="31">
        <f t="shared" si="21"/>
        <v>0</v>
      </c>
      <c r="AH103" s="31">
        <f t="shared" si="21"/>
        <v>0</v>
      </c>
      <c r="AI103" s="31">
        <f t="shared" si="21"/>
        <v>0</v>
      </c>
      <c r="AJ103" s="31">
        <f t="shared" si="21"/>
        <v>0</v>
      </c>
      <c r="AK103" s="31">
        <f t="shared" si="21"/>
        <v>0</v>
      </c>
      <c r="AL103" s="31">
        <f t="shared" si="21"/>
        <v>0</v>
      </c>
      <c r="AM103" s="31">
        <f t="shared" si="21"/>
        <v>0</v>
      </c>
      <c r="AN103" s="31">
        <f t="shared" si="21"/>
        <v>0</v>
      </c>
      <c r="AO103" s="31">
        <f t="shared" si="21"/>
        <v>0</v>
      </c>
      <c r="AP103" s="31">
        <f t="shared" si="21"/>
        <v>0</v>
      </c>
      <c r="AQ103" s="31">
        <f t="shared" si="21"/>
        <v>0</v>
      </c>
      <c r="AR103" s="31">
        <f t="shared" si="21"/>
        <v>0</v>
      </c>
      <c r="AS103" s="31">
        <f t="shared" si="21"/>
        <v>0</v>
      </c>
      <c r="AT103" s="31">
        <f t="shared" si="21"/>
        <v>0</v>
      </c>
      <c r="AU103" s="31">
        <f t="shared" si="21"/>
        <v>0</v>
      </c>
      <c r="AV103" s="31">
        <f t="shared" si="21"/>
        <v>0</v>
      </c>
      <c r="AW103" s="31">
        <f t="shared" si="21"/>
        <v>0</v>
      </c>
      <c r="AX103" s="31">
        <f t="shared" si="21"/>
        <v>0</v>
      </c>
      <c r="AY103" s="31">
        <f t="shared" si="21"/>
        <v>0</v>
      </c>
      <c r="AZ103" s="31">
        <f t="shared" si="21"/>
        <v>0</v>
      </c>
      <c r="BA103" s="31">
        <f t="shared" si="21"/>
        <v>0</v>
      </c>
      <c r="BB103" s="31">
        <f t="shared" si="21"/>
        <v>0</v>
      </c>
      <c r="BC103" s="31">
        <f t="shared" si="21"/>
        <v>0</v>
      </c>
      <c r="BD103" s="31">
        <f t="shared" si="21"/>
        <v>0</v>
      </c>
      <c r="BE103" s="31">
        <f t="shared" si="21"/>
        <v>0</v>
      </c>
      <c r="BF103" s="31">
        <f t="shared" si="21"/>
        <v>0</v>
      </c>
      <c r="BG103" s="31">
        <f t="shared" si="21"/>
        <v>0</v>
      </c>
      <c r="BH103" s="31">
        <f t="shared" si="21"/>
        <v>0</v>
      </c>
      <c r="BI103" s="31">
        <f t="shared" si="21"/>
        <v>0</v>
      </c>
      <c r="BJ103" s="31">
        <f t="shared" si="21"/>
        <v>0</v>
      </c>
      <c r="BK103" s="31">
        <f t="shared" si="21"/>
        <v>0</v>
      </c>
      <c r="BL103" s="31">
        <f t="shared" si="21"/>
        <v>0</v>
      </c>
      <c r="BM103" s="32">
        <f>BM101+BM102</f>
        <v>1161.52</v>
      </c>
      <c r="BN103" s="67">
        <f>BN101+BN102</f>
        <v>39343.199999999997</v>
      </c>
    </row>
    <row r="104" spans="1:66" x14ac:dyDescent="0.3">
      <c r="A104" s="26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33"/>
      <c r="BN104" s="68"/>
    </row>
    <row r="107" spans="1:66" ht="26.25" x14ac:dyDescent="0.4">
      <c r="A107" s="50" t="s">
        <v>75</v>
      </c>
      <c r="B107" s="50"/>
      <c r="C107" s="51"/>
      <c r="D107" s="51"/>
      <c r="E107" s="51"/>
      <c r="F107" s="51"/>
      <c r="G107" s="51"/>
      <c r="H107" s="52"/>
      <c r="I107" s="52"/>
      <c r="J107" s="52"/>
      <c r="BM107" s="53"/>
      <c r="BN107" s="53"/>
    </row>
    <row r="108" spans="1:66" ht="36.75" x14ac:dyDescent="0.3">
      <c r="A108" s="54" t="s">
        <v>1</v>
      </c>
      <c r="B108" s="54" t="s">
        <v>2</v>
      </c>
      <c r="C108" s="55">
        <v>1</v>
      </c>
      <c r="D108" s="56"/>
      <c r="E108" s="55">
        <v>2</v>
      </c>
      <c r="F108" s="56"/>
      <c r="G108" s="55">
        <v>3</v>
      </c>
      <c r="H108" s="56"/>
      <c r="I108" s="55">
        <v>4</v>
      </c>
      <c r="J108" s="56"/>
      <c r="K108" s="55">
        <v>5</v>
      </c>
      <c r="L108" s="56"/>
      <c r="M108" s="55">
        <v>6</v>
      </c>
      <c r="N108" s="56"/>
      <c r="O108" s="55">
        <v>7</v>
      </c>
      <c r="P108" s="56"/>
      <c r="Q108" s="55">
        <v>8</v>
      </c>
      <c r="R108" s="56"/>
      <c r="S108" s="55">
        <v>9</v>
      </c>
      <c r="T108" s="56"/>
      <c r="U108" s="55">
        <v>10</v>
      </c>
      <c r="V108" s="56"/>
      <c r="W108" s="55">
        <v>11</v>
      </c>
      <c r="X108" s="56"/>
      <c r="Y108" s="55">
        <v>12</v>
      </c>
      <c r="Z108" s="56"/>
      <c r="AA108" s="55">
        <v>13</v>
      </c>
      <c r="AB108" s="56"/>
      <c r="AC108" s="55">
        <v>14</v>
      </c>
      <c r="AD108" s="56"/>
      <c r="AE108" s="55">
        <v>15</v>
      </c>
      <c r="AF108" s="56"/>
      <c r="AG108" s="55">
        <v>16</v>
      </c>
      <c r="AH108" s="56"/>
      <c r="AI108" s="55">
        <v>17</v>
      </c>
      <c r="AJ108" s="56"/>
      <c r="AK108" s="55">
        <v>18</v>
      </c>
      <c r="AL108" s="56"/>
      <c r="AM108" s="55">
        <v>19</v>
      </c>
      <c r="AN108" s="56"/>
      <c r="AO108" s="55">
        <v>20</v>
      </c>
      <c r="AP108" s="56"/>
      <c r="AQ108" s="55">
        <v>21</v>
      </c>
      <c r="AR108" s="56"/>
      <c r="AS108" s="55">
        <v>22</v>
      </c>
      <c r="AT108" s="56"/>
      <c r="AU108" s="55">
        <v>23</v>
      </c>
      <c r="AV108" s="56"/>
      <c r="AW108" s="55">
        <v>24</v>
      </c>
      <c r="AX108" s="56"/>
      <c r="AY108" s="55">
        <v>25</v>
      </c>
      <c r="AZ108" s="56"/>
      <c r="BA108" s="55">
        <v>26</v>
      </c>
      <c r="BB108" s="56"/>
      <c r="BC108" s="55">
        <v>27</v>
      </c>
      <c r="BD108" s="56"/>
      <c r="BE108" s="55">
        <v>28</v>
      </c>
      <c r="BF108" s="56"/>
      <c r="BG108" s="55">
        <v>29</v>
      </c>
      <c r="BH108" s="56"/>
      <c r="BI108" s="55">
        <v>30</v>
      </c>
      <c r="BJ108" s="56"/>
      <c r="BK108" s="55">
        <v>31</v>
      </c>
      <c r="BL108" s="56"/>
      <c r="BM108" s="9" t="s">
        <v>3</v>
      </c>
      <c r="BN108" s="57" t="s">
        <v>4</v>
      </c>
    </row>
    <row r="109" spans="1:66" x14ac:dyDescent="0.3">
      <c r="A109" s="58"/>
      <c r="B109" s="58"/>
      <c r="C109" s="59">
        <v>218</v>
      </c>
      <c r="D109" s="60"/>
      <c r="E109" s="61" t="s">
        <v>76</v>
      </c>
      <c r="F109" s="62"/>
      <c r="G109" s="61"/>
      <c r="H109" s="62"/>
      <c r="I109" s="61"/>
      <c r="J109" s="62"/>
      <c r="K109" s="61"/>
      <c r="L109" s="62"/>
      <c r="M109" s="61"/>
      <c r="N109" s="62"/>
      <c r="O109" s="61">
        <v>221</v>
      </c>
      <c r="P109" s="62"/>
      <c r="Q109" s="11">
        <v>224</v>
      </c>
      <c r="R109" s="12"/>
      <c r="S109" s="11"/>
      <c r="T109" s="12"/>
      <c r="U109" s="61">
        <v>225</v>
      </c>
      <c r="V109" s="62"/>
      <c r="W109" s="11"/>
      <c r="X109" s="12"/>
      <c r="Y109" s="11"/>
      <c r="Z109" s="12"/>
      <c r="AA109" s="11"/>
      <c r="AB109" s="12"/>
      <c r="AC109" s="11"/>
      <c r="AD109" s="12"/>
      <c r="AE109" s="11"/>
      <c r="AF109" s="12"/>
      <c r="AG109" s="11"/>
      <c r="AH109" s="12"/>
      <c r="AI109" s="11"/>
      <c r="AJ109" s="12"/>
      <c r="AK109" s="11"/>
      <c r="AL109" s="12"/>
      <c r="AM109" s="11"/>
      <c r="AN109" s="12"/>
      <c r="AO109" s="11"/>
      <c r="AP109" s="12"/>
      <c r="AQ109" s="11"/>
      <c r="AR109" s="12"/>
      <c r="AS109" s="11"/>
      <c r="AT109" s="12"/>
      <c r="AU109" s="61"/>
      <c r="AV109" s="62"/>
      <c r="AW109" s="61"/>
      <c r="AX109" s="62"/>
      <c r="AY109" s="61"/>
      <c r="AZ109" s="62"/>
      <c r="BA109" s="61"/>
      <c r="BB109" s="62"/>
      <c r="BC109" s="61"/>
      <c r="BD109" s="62"/>
      <c r="BE109" s="61"/>
      <c r="BF109" s="62"/>
      <c r="BG109" s="61"/>
      <c r="BH109" s="62"/>
      <c r="BI109" s="61"/>
      <c r="BJ109" s="62"/>
      <c r="BK109" s="11"/>
      <c r="BL109" s="12"/>
      <c r="BM109" s="63"/>
      <c r="BN109" s="64"/>
    </row>
    <row r="110" spans="1:66" x14ac:dyDescent="0.3">
      <c r="A110" s="65"/>
      <c r="B110" s="65"/>
      <c r="C110" s="15" t="s">
        <v>5</v>
      </c>
      <c r="D110" s="15" t="s">
        <v>6</v>
      </c>
      <c r="E110" s="15" t="s">
        <v>5</v>
      </c>
      <c r="F110" s="15" t="s">
        <v>6</v>
      </c>
      <c r="G110" s="15" t="s">
        <v>5</v>
      </c>
      <c r="H110" s="15" t="s">
        <v>6</v>
      </c>
      <c r="I110" s="15" t="s">
        <v>5</v>
      </c>
      <c r="J110" s="15" t="s">
        <v>6</v>
      </c>
      <c r="K110" s="15" t="s">
        <v>5</v>
      </c>
      <c r="L110" s="15" t="s">
        <v>6</v>
      </c>
      <c r="M110" s="15" t="s">
        <v>5</v>
      </c>
      <c r="N110" s="15" t="s">
        <v>6</v>
      </c>
      <c r="O110" s="15" t="s">
        <v>5</v>
      </c>
      <c r="P110" s="15" t="s">
        <v>6</v>
      </c>
      <c r="Q110" s="15" t="s">
        <v>5</v>
      </c>
      <c r="R110" s="15" t="s">
        <v>6</v>
      </c>
      <c r="S110" s="15" t="s">
        <v>5</v>
      </c>
      <c r="T110" s="15" t="s">
        <v>6</v>
      </c>
      <c r="U110" s="15" t="s">
        <v>5</v>
      </c>
      <c r="V110" s="15" t="s">
        <v>6</v>
      </c>
      <c r="W110" s="15" t="s">
        <v>5</v>
      </c>
      <c r="X110" s="15" t="s">
        <v>6</v>
      </c>
      <c r="Y110" s="15" t="s">
        <v>5</v>
      </c>
      <c r="Z110" s="15" t="s">
        <v>6</v>
      </c>
      <c r="AA110" s="15" t="s">
        <v>5</v>
      </c>
      <c r="AB110" s="15" t="s">
        <v>6</v>
      </c>
      <c r="AC110" s="15" t="s">
        <v>5</v>
      </c>
      <c r="AD110" s="15" t="s">
        <v>6</v>
      </c>
      <c r="AE110" s="15" t="s">
        <v>5</v>
      </c>
      <c r="AF110" s="15" t="s">
        <v>6</v>
      </c>
      <c r="AG110" s="15" t="s">
        <v>5</v>
      </c>
      <c r="AH110" s="15" t="s">
        <v>6</v>
      </c>
      <c r="AI110" s="15" t="s">
        <v>5</v>
      </c>
      <c r="AJ110" s="15" t="s">
        <v>6</v>
      </c>
      <c r="AK110" s="15" t="s">
        <v>5</v>
      </c>
      <c r="AL110" s="15" t="s">
        <v>6</v>
      </c>
      <c r="AM110" s="15" t="s">
        <v>5</v>
      </c>
      <c r="AN110" s="15" t="s">
        <v>6</v>
      </c>
      <c r="AO110" s="15" t="s">
        <v>5</v>
      </c>
      <c r="AP110" s="15" t="s">
        <v>6</v>
      </c>
      <c r="AQ110" s="15" t="s">
        <v>5</v>
      </c>
      <c r="AR110" s="15" t="s">
        <v>6</v>
      </c>
      <c r="AS110" s="15" t="s">
        <v>5</v>
      </c>
      <c r="AT110" s="15" t="s">
        <v>6</v>
      </c>
      <c r="AU110" s="15" t="s">
        <v>5</v>
      </c>
      <c r="AV110" s="15" t="s">
        <v>6</v>
      </c>
      <c r="AW110" s="15" t="s">
        <v>5</v>
      </c>
      <c r="AX110" s="15" t="s">
        <v>6</v>
      </c>
      <c r="AY110" s="15" t="s">
        <v>5</v>
      </c>
      <c r="AZ110" s="15" t="s">
        <v>6</v>
      </c>
      <c r="BA110" s="15" t="s">
        <v>5</v>
      </c>
      <c r="BB110" s="15" t="s">
        <v>6</v>
      </c>
      <c r="BC110" s="15" t="s">
        <v>5</v>
      </c>
      <c r="BD110" s="15" t="s">
        <v>6</v>
      </c>
      <c r="BE110" s="15" t="s">
        <v>5</v>
      </c>
      <c r="BF110" s="15" t="s">
        <v>6</v>
      </c>
      <c r="BG110" s="15" t="s">
        <v>5</v>
      </c>
      <c r="BH110" s="15" t="s">
        <v>6</v>
      </c>
      <c r="BI110" s="15" t="s">
        <v>5</v>
      </c>
      <c r="BJ110" s="15" t="s">
        <v>6</v>
      </c>
      <c r="BK110" s="15" t="s">
        <v>5</v>
      </c>
      <c r="BL110" s="15" t="s">
        <v>6</v>
      </c>
      <c r="BM110" s="16" t="s">
        <v>5</v>
      </c>
      <c r="BN110" s="66" t="s">
        <v>6</v>
      </c>
    </row>
    <row r="111" spans="1:66" x14ac:dyDescent="0.3">
      <c r="A111" s="17" t="s">
        <v>77</v>
      </c>
      <c r="B111" s="18" t="s">
        <v>10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24">
        <f t="shared" ref="BM111:BN128" si="22">C111+E111+G111+I111+K111+M111+O111+Q111+S111+U111+W111+Y111+AA111+AC111+AE111+AG111+AI111+AK111+AM111+AO111+AQ111+AS111+AU111+AW111+AY111+BA111+BC111+BE111+BG111+BI111+BK111</f>
        <v>0</v>
      </c>
      <c r="BN111" s="24">
        <f>D111+F111+H111+J111+L111+N111+P111+R111+T111+V111+X111+Z111+AB111+AD111+AF111+AH111+AJ111+AL111+AN111+AP111+AR111+AT111+AV111+AX111+AZ111+BB111+BD111+BF111+BH111+BJ111+BL111</f>
        <v>0</v>
      </c>
    </row>
    <row r="112" spans="1:66" x14ac:dyDescent="0.3">
      <c r="A112" s="17" t="s">
        <v>78</v>
      </c>
      <c r="B112" s="18" t="s">
        <v>10</v>
      </c>
      <c r="C112" s="17"/>
      <c r="D112" s="17"/>
      <c r="E112" s="17">
        <v>30</v>
      </c>
      <c r="F112" s="17">
        <v>1500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24">
        <f t="shared" si="22"/>
        <v>30</v>
      </c>
      <c r="BN112" s="24">
        <f t="shared" si="22"/>
        <v>1500</v>
      </c>
    </row>
    <row r="113" spans="1:66" x14ac:dyDescent="0.3">
      <c r="A113" s="17" t="s">
        <v>79</v>
      </c>
      <c r="B113" s="18" t="s">
        <v>10</v>
      </c>
      <c r="C113" s="17">
        <v>60</v>
      </c>
      <c r="D113" s="17">
        <v>3672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34.247999999999998</v>
      </c>
      <c r="R113" s="17">
        <v>2096</v>
      </c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24">
        <f t="shared" si="22"/>
        <v>94.24799999999999</v>
      </c>
      <c r="BN113" s="24">
        <f t="shared" si="22"/>
        <v>5768</v>
      </c>
    </row>
    <row r="114" spans="1:66" x14ac:dyDescent="0.3">
      <c r="A114" s="17" t="s">
        <v>80</v>
      </c>
      <c r="B114" s="18" t="s">
        <v>10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24">
        <f t="shared" si="22"/>
        <v>0</v>
      </c>
      <c r="BN114" s="24">
        <f t="shared" si="22"/>
        <v>0</v>
      </c>
    </row>
    <row r="115" spans="1:66" x14ac:dyDescent="0.3">
      <c r="A115" s="17" t="s">
        <v>81</v>
      </c>
      <c r="B115" s="18" t="s">
        <v>10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24">
        <f t="shared" si="22"/>
        <v>0</v>
      </c>
      <c r="BN115" s="24">
        <f t="shared" si="22"/>
        <v>0</v>
      </c>
    </row>
    <row r="116" spans="1:66" x14ac:dyDescent="0.3">
      <c r="A116" s="17" t="s">
        <v>82</v>
      </c>
      <c r="B116" s="18" t="s">
        <v>10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24">
        <f t="shared" si="22"/>
        <v>0</v>
      </c>
      <c r="BN116" s="24">
        <f t="shared" si="22"/>
        <v>0</v>
      </c>
    </row>
    <row r="117" spans="1:66" x14ac:dyDescent="0.3">
      <c r="A117" s="17" t="s">
        <v>83</v>
      </c>
      <c r="B117" s="18" t="s">
        <v>10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>
        <v>190</v>
      </c>
      <c r="P117" s="17">
        <v>27151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24">
        <f t="shared" si="22"/>
        <v>190</v>
      </c>
      <c r="BN117" s="24">
        <f t="shared" si="22"/>
        <v>27151</v>
      </c>
    </row>
    <row r="118" spans="1:66" x14ac:dyDescent="0.3">
      <c r="A118" s="17" t="s">
        <v>84</v>
      </c>
      <c r="B118" s="18" t="s">
        <v>10</v>
      </c>
      <c r="C118" s="17"/>
      <c r="D118" s="17"/>
      <c r="E118" s="17">
        <v>300</v>
      </c>
      <c r="F118" s="17">
        <v>1950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24">
        <f t="shared" si="22"/>
        <v>300</v>
      </c>
      <c r="BN118" s="24">
        <f t="shared" si="22"/>
        <v>1950</v>
      </c>
    </row>
    <row r="119" spans="1:66" x14ac:dyDescent="0.3">
      <c r="A119" s="17" t="s">
        <v>85</v>
      </c>
      <c r="B119" s="18" t="s">
        <v>10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24">
        <f t="shared" si="22"/>
        <v>0</v>
      </c>
      <c r="BN119" s="24">
        <f t="shared" si="22"/>
        <v>0</v>
      </c>
    </row>
    <row r="120" spans="1:66" x14ac:dyDescent="0.3">
      <c r="A120" s="17" t="s">
        <v>86</v>
      </c>
      <c r="B120" s="18" t="s">
        <v>10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24">
        <f t="shared" si="22"/>
        <v>0</v>
      </c>
      <c r="BN120" s="24">
        <f t="shared" si="22"/>
        <v>0</v>
      </c>
    </row>
    <row r="121" spans="1:66" x14ac:dyDescent="0.3">
      <c r="A121" s="17" t="s">
        <v>87</v>
      </c>
      <c r="B121" s="18" t="s">
        <v>10</v>
      </c>
      <c r="C121" s="17"/>
      <c r="D121" s="17"/>
      <c r="E121" s="17">
        <v>400</v>
      </c>
      <c r="F121" s="17">
        <v>2600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>
        <v>200</v>
      </c>
      <c r="V121" s="17">
        <v>1300</v>
      </c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24">
        <f t="shared" si="22"/>
        <v>600</v>
      </c>
      <c r="BN121" s="24">
        <f t="shared" si="22"/>
        <v>3900</v>
      </c>
    </row>
    <row r="122" spans="1:66" x14ac:dyDescent="0.3">
      <c r="A122" s="17" t="s">
        <v>88</v>
      </c>
      <c r="B122" s="18" t="s">
        <v>10</v>
      </c>
      <c r="C122" s="17"/>
      <c r="D122" s="17"/>
      <c r="E122" s="17">
        <v>400</v>
      </c>
      <c r="F122" s="17">
        <v>2800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>
        <v>300</v>
      </c>
      <c r="V122" s="17">
        <v>2100</v>
      </c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24">
        <f t="shared" si="22"/>
        <v>700</v>
      </c>
      <c r="BN122" s="24">
        <f t="shared" si="22"/>
        <v>4900</v>
      </c>
    </row>
    <row r="123" spans="1:66" x14ac:dyDescent="0.3">
      <c r="A123" s="17" t="s">
        <v>89</v>
      </c>
      <c r="B123" s="18" t="s">
        <v>10</v>
      </c>
      <c r="C123" s="17"/>
      <c r="D123" s="17"/>
      <c r="E123" s="17">
        <v>100</v>
      </c>
      <c r="F123" s="17">
        <v>700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24">
        <f t="shared" si="22"/>
        <v>100</v>
      </c>
      <c r="BN123" s="24">
        <f t="shared" si="22"/>
        <v>700</v>
      </c>
    </row>
    <row r="124" spans="1:66" x14ac:dyDescent="0.3">
      <c r="A124" s="17" t="s">
        <v>84</v>
      </c>
      <c r="B124" s="18" t="s">
        <v>10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>
        <v>200</v>
      </c>
      <c r="V124" s="17">
        <v>1300</v>
      </c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24">
        <f t="shared" si="22"/>
        <v>200</v>
      </c>
      <c r="BN124" s="24">
        <f t="shared" si="22"/>
        <v>1300</v>
      </c>
    </row>
    <row r="125" spans="1:66" x14ac:dyDescent="0.3">
      <c r="A125" s="17" t="s">
        <v>90</v>
      </c>
      <c r="B125" s="18" t="s">
        <v>10</v>
      </c>
      <c r="C125" s="17"/>
      <c r="D125" s="17"/>
      <c r="E125" s="17">
        <v>100</v>
      </c>
      <c r="F125" s="17">
        <v>5000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24">
        <f t="shared" si="22"/>
        <v>100</v>
      </c>
      <c r="BN125" s="24">
        <f t="shared" si="22"/>
        <v>5000</v>
      </c>
    </row>
    <row r="126" spans="1:66" x14ac:dyDescent="0.3">
      <c r="A126" s="17" t="s">
        <v>91</v>
      </c>
      <c r="B126" s="18" t="s">
        <v>10</v>
      </c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24">
        <f t="shared" si="22"/>
        <v>0</v>
      </c>
      <c r="BN126" s="24">
        <f t="shared" si="22"/>
        <v>0</v>
      </c>
    </row>
    <row r="127" spans="1:66" x14ac:dyDescent="0.3">
      <c r="A127" s="17" t="s">
        <v>92</v>
      </c>
      <c r="B127" s="18" t="s">
        <v>10</v>
      </c>
      <c r="C127" s="17">
        <v>20</v>
      </c>
      <c r="D127" s="17">
        <v>900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24">
        <f t="shared" si="22"/>
        <v>20</v>
      </c>
      <c r="BN127" s="24">
        <f t="shared" si="22"/>
        <v>900</v>
      </c>
    </row>
    <row r="128" spans="1:66" x14ac:dyDescent="0.3">
      <c r="A128" s="17" t="s">
        <v>93</v>
      </c>
      <c r="B128" s="18" t="s">
        <v>10</v>
      </c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24">
        <f>C128+E128+G128+I128+K128+M128+O128+Q128+S128+U128+W128+Y128+AA128+AC128+AE128+AG128+AI128+AK128+AM128+AO128+AQ128+AS128+AU128+AW128+AY128+BA128+BC128+BE128+BG128+BI128+BK128</f>
        <v>0</v>
      </c>
      <c r="BN128" s="24">
        <f t="shared" si="22"/>
        <v>0</v>
      </c>
    </row>
    <row r="129" spans="1:66" x14ac:dyDescent="0.3">
      <c r="A129" s="15" t="s">
        <v>14</v>
      </c>
      <c r="B129" s="22"/>
      <c r="C129" s="23">
        <f>SUM(C111:C114)</f>
        <v>60</v>
      </c>
      <c r="D129" s="23">
        <f>SUM(D111:D126)</f>
        <v>3672</v>
      </c>
      <c r="E129" s="23">
        <f>SUM(E111:E114)</f>
        <v>30</v>
      </c>
      <c r="F129" s="23">
        <f>SUM(F111:F128)</f>
        <v>14550</v>
      </c>
      <c r="G129" s="23">
        <f>SUM(G111:G115)</f>
        <v>0</v>
      </c>
      <c r="H129" s="23">
        <f>SUM(H111:H115)</f>
        <v>0</v>
      </c>
      <c r="I129" s="23">
        <f>SUM(I111:I114)</f>
        <v>0</v>
      </c>
      <c r="J129" s="23">
        <f>SUM(J111:J126)</f>
        <v>0</v>
      </c>
      <c r="K129" s="23">
        <f>SUM(K111:K114)</f>
        <v>0</v>
      </c>
      <c r="L129" s="23">
        <f>SUM(L111:L114)</f>
        <v>0</v>
      </c>
      <c r="M129" s="23">
        <f>SUM(M111:M114)</f>
        <v>0</v>
      </c>
      <c r="N129" s="23">
        <f>SUM(N111:N120)</f>
        <v>0</v>
      </c>
      <c r="O129" s="23">
        <f>SUM(O111:O114)</f>
        <v>0</v>
      </c>
      <c r="P129" s="23">
        <f>SUM(P111:P114)</f>
        <v>0</v>
      </c>
      <c r="Q129" s="23">
        <f>SUM(Q111:Q114)</f>
        <v>34.247999999999998</v>
      </c>
      <c r="R129" s="23">
        <f>SUM(R111:R124)</f>
        <v>2096</v>
      </c>
      <c r="S129" s="23">
        <f t="shared" ref="S129:AE129" si="23">SUM(S111:S114)</f>
        <v>0</v>
      </c>
      <c r="T129" s="23">
        <f t="shared" si="23"/>
        <v>0</v>
      </c>
      <c r="U129" s="23">
        <f t="shared" si="23"/>
        <v>0</v>
      </c>
      <c r="V129" s="23">
        <f>SUM(V111:V128)</f>
        <v>4700</v>
      </c>
      <c r="W129" s="23">
        <f t="shared" si="23"/>
        <v>0</v>
      </c>
      <c r="X129" s="23">
        <f t="shared" si="23"/>
        <v>0</v>
      </c>
      <c r="Y129" s="23">
        <f t="shared" si="23"/>
        <v>0</v>
      </c>
      <c r="Z129" s="23">
        <f t="shared" si="23"/>
        <v>0</v>
      </c>
      <c r="AA129" s="23">
        <f t="shared" si="23"/>
        <v>0</v>
      </c>
      <c r="AB129" s="23">
        <f t="shared" si="23"/>
        <v>0</v>
      </c>
      <c r="AC129" s="23">
        <f t="shared" si="23"/>
        <v>0</v>
      </c>
      <c r="AD129" s="23">
        <f t="shared" si="23"/>
        <v>0</v>
      </c>
      <c r="AE129" s="23">
        <f t="shared" si="23"/>
        <v>0</v>
      </c>
      <c r="AF129" s="23">
        <f>SUM(AF111:AF128)</f>
        <v>0</v>
      </c>
      <c r="AG129" s="23">
        <f>SUM(AG111:AG114)</f>
        <v>0</v>
      </c>
      <c r="AH129" s="23">
        <f>SUM(AH111:AH114)</f>
        <v>0</v>
      </c>
      <c r="AI129" s="23">
        <f>SUM(AI111:AI114)</f>
        <v>0</v>
      </c>
      <c r="AJ129" s="23">
        <f>SUM(AJ111:AJ114)</f>
        <v>0</v>
      </c>
      <c r="AK129" s="23">
        <f>SUM(AK111:AK114)</f>
        <v>0</v>
      </c>
      <c r="AL129" s="23">
        <f>SUM(AL111:AL120)</f>
        <v>0</v>
      </c>
      <c r="AM129" s="23">
        <f t="shared" ref="AM129:BM129" si="24">SUM(AM111:AM114)</f>
        <v>0</v>
      </c>
      <c r="AN129" s="23">
        <f t="shared" si="24"/>
        <v>0</v>
      </c>
      <c r="AO129" s="23">
        <f t="shared" si="24"/>
        <v>0</v>
      </c>
      <c r="AP129" s="23">
        <f>SUM(AP111:AP128)</f>
        <v>0</v>
      </c>
      <c r="AQ129" s="23">
        <f t="shared" si="24"/>
        <v>0</v>
      </c>
      <c r="AR129" s="23">
        <f t="shared" si="24"/>
        <v>0</v>
      </c>
      <c r="AS129" s="23">
        <f t="shared" si="24"/>
        <v>0</v>
      </c>
      <c r="AT129" s="23">
        <f t="shared" si="24"/>
        <v>0</v>
      </c>
      <c r="AU129" s="23">
        <f t="shared" si="24"/>
        <v>0</v>
      </c>
      <c r="AV129" s="23">
        <f t="shared" si="24"/>
        <v>0</v>
      </c>
      <c r="AW129" s="23">
        <f t="shared" si="24"/>
        <v>0</v>
      </c>
      <c r="AX129" s="23">
        <f>SUM(AX111:AX127)</f>
        <v>0</v>
      </c>
      <c r="AY129" s="23">
        <f t="shared" si="24"/>
        <v>0</v>
      </c>
      <c r="AZ129" s="23">
        <f t="shared" si="24"/>
        <v>0</v>
      </c>
      <c r="BA129" s="23">
        <f t="shared" si="24"/>
        <v>0</v>
      </c>
      <c r="BB129" s="23">
        <f t="shared" si="24"/>
        <v>0</v>
      </c>
      <c r="BC129" s="23">
        <f t="shared" si="24"/>
        <v>0</v>
      </c>
      <c r="BD129" s="23">
        <f t="shared" si="24"/>
        <v>0</v>
      </c>
      <c r="BE129" s="23">
        <f t="shared" si="24"/>
        <v>0</v>
      </c>
      <c r="BF129" s="23">
        <f t="shared" si="24"/>
        <v>0</v>
      </c>
      <c r="BG129" s="23">
        <f t="shared" si="24"/>
        <v>0</v>
      </c>
      <c r="BH129" s="23">
        <f t="shared" si="24"/>
        <v>0</v>
      </c>
      <c r="BI129" s="23">
        <f t="shared" si="24"/>
        <v>0</v>
      </c>
      <c r="BJ129" s="23">
        <f t="shared" si="24"/>
        <v>0</v>
      </c>
      <c r="BK129" s="23">
        <f t="shared" si="24"/>
        <v>0</v>
      </c>
      <c r="BL129" s="23">
        <f t="shared" si="24"/>
        <v>0</v>
      </c>
      <c r="BM129" s="32">
        <f t="shared" si="24"/>
        <v>124.24799999999999</v>
      </c>
      <c r="BN129" s="24">
        <f>SUM(BN111:BN128)</f>
        <v>53069</v>
      </c>
    </row>
    <row r="130" spans="1:66" x14ac:dyDescent="0.3">
      <c r="A130" s="25" t="s">
        <v>15</v>
      </c>
      <c r="B130" s="26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8"/>
      <c r="BN130" s="67"/>
    </row>
    <row r="131" spans="1:66" x14ac:dyDescent="0.3">
      <c r="A131" s="29" t="s">
        <v>16</v>
      </c>
      <c r="B131" s="30"/>
      <c r="C131" s="31">
        <f t="shared" ref="C131:BL131" si="25">C130+C129</f>
        <v>60</v>
      </c>
      <c r="D131" s="31">
        <f t="shared" si="25"/>
        <v>3672</v>
      </c>
      <c r="E131" s="31">
        <f t="shared" si="25"/>
        <v>30</v>
      </c>
      <c r="F131" s="31">
        <f t="shared" si="25"/>
        <v>14550</v>
      </c>
      <c r="G131" s="31">
        <f t="shared" si="25"/>
        <v>0</v>
      </c>
      <c r="H131" s="31">
        <f t="shared" si="25"/>
        <v>0</v>
      </c>
      <c r="I131" s="31">
        <f t="shared" si="25"/>
        <v>0</v>
      </c>
      <c r="J131" s="31">
        <f t="shared" si="25"/>
        <v>0</v>
      </c>
      <c r="K131" s="31">
        <f t="shared" si="25"/>
        <v>0</v>
      </c>
      <c r="L131" s="31">
        <f t="shared" si="25"/>
        <v>0</v>
      </c>
      <c r="M131" s="31">
        <f t="shared" si="25"/>
        <v>0</v>
      </c>
      <c r="N131" s="31">
        <f t="shared" si="25"/>
        <v>0</v>
      </c>
      <c r="O131" s="31">
        <f t="shared" si="25"/>
        <v>0</v>
      </c>
      <c r="P131" s="31">
        <f t="shared" si="25"/>
        <v>0</v>
      </c>
      <c r="Q131" s="31">
        <f t="shared" si="25"/>
        <v>34.247999999999998</v>
      </c>
      <c r="R131" s="31">
        <f t="shared" si="25"/>
        <v>2096</v>
      </c>
      <c r="S131" s="31">
        <f t="shared" si="25"/>
        <v>0</v>
      </c>
      <c r="T131" s="31">
        <f t="shared" si="25"/>
        <v>0</v>
      </c>
      <c r="U131" s="31">
        <f t="shared" si="25"/>
        <v>0</v>
      </c>
      <c r="V131" s="31">
        <f t="shared" si="25"/>
        <v>4700</v>
      </c>
      <c r="W131" s="31">
        <f t="shared" si="25"/>
        <v>0</v>
      </c>
      <c r="X131" s="31">
        <f t="shared" si="25"/>
        <v>0</v>
      </c>
      <c r="Y131" s="31">
        <f t="shared" si="25"/>
        <v>0</v>
      </c>
      <c r="Z131" s="31">
        <f t="shared" si="25"/>
        <v>0</v>
      </c>
      <c r="AA131" s="31">
        <f t="shared" si="25"/>
        <v>0</v>
      </c>
      <c r="AB131" s="31">
        <f t="shared" si="25"/>
        <v>0</v>
      </c>
      <c r="AC131" s="31">
        <f t="shared" si="25"/>
        <v>0</v>
      </c>
      <c r="AD131" s="31">
        <f t="shared" si="25"/>
        <v>0</v>
      </c>
      <c r="AE131" s="31">
        <f t="shared" si="25"/>
        <v>0</v>
      </c>
      <c r="AF131" s="31">
        <f t="shared" si="25"/>
        <v>0</v>
      </c>
      <c r="AG131" s="31">
        <f t="shared" si="25"/>
        <v>0</v>
      </c>
      <c r="AH131" s="31">
        <f t="shared" si="25"/>
        <v>0</v>
      </c>
      <c r="AI131" s="31">
        <f t="shared" si="25"/>
        <v>0</v>
      </c>
      <c r="AJ131" s="31">
        <f t="shared" si="25"/>
        <v>0</v>
      </c>
      <c r="AK131" s="31">
        <f t="shared" si="25"/>
        <v>0</v>
      </c>
      <c r="AL131" s="31">
        <f t="shared" si="25"/>
        <v>0</v>
      </c>
      <c r="AM131" s="31">
        <f t="shared" si="25"/>
        <v>0</v>
      </c>
      <c r="AN131" s="31">
        <f t="shared" si="25"/>
        <v>0</v>
      </c>
      <c r="AO131" s="31">
        <f t="shared" si="25"/>
        <v>0</v>
      </c>
      <c r="AP131" s="31">
        <f t="shared" si="25"/>
        <v>0</v>
      </c>
      <c r="AQ131" s="31">
        <f t="shared" si="25"/>
        <v>0</v>
      </c>
      <c r="AR131" s="31">
        <f t="shared" si="25"/>
        <v>0</v>
      </c>
      <c r="AS131" s="31">
        <f t="shared" si="25"/>
        <v>0</v>
      </c>
      <c r="AT131" s="31">
        <f t="shared" si="25"/>
        <v>0</v>
      </c>
      <c r="AU131" s="31">
        <f t="shared" si="25"/>
        <v>0</v>
      </c>
      <c r="AV131" s="31">
        <f t="shared" si="25"/>
        <v>0</v>
      </c>
      <c r="AW131" s="31">
        <f t="shared" si="25"/>
        <v>0</v>
      </c>
      <c r="AX131" s="31">
        <f t="shared" si="25"/>
        <v>0</v>
      </c>
      <c r="AY131" s="31">
        <f t="shared" si="25"/>
        <v>0</v>
      </c>
      <c r="AZ131" s="31">
        <f t="shared" si="25"/>
        <v>0</v>
      </c>
      <c r="BA131" s="31">
        <f t="shared" si="25"/>
        <v>0</v>
      </c>
      <c r="BB131" s="31">
        <f t="shared" si="25"/>
        <v>0</v>
      </c>
      <c r="BC131" s="31">
        <f t="shared" si="25"/>
        <v>0</v>
      </c>
      <c r="BD131" s="31">
        <f t="shared" si="25"/>
        <v>0</v>
      </c>
      <c r="BE131" s="31">
        <f t="shared" si="25"/>
        <v>0</v>
      </c>
      <c r="BF131" s="31">
        <f t="shared" si="25"/>
        <v>0</v>
      </c>
      <c r="BG131" s="31">
        <f t="shared" si="25"/>
        <v>0</v>
      </c>
      <c r="BH131" s="31">
        <f t="shared" si="25"/>
        <v>0</v>
      </c>
      <c r="BI131" s="31">
        <f t="shared" si="25"/>
        <v>0</v>
      </c>
      <c r="BJ131" s="31">
        <f t="shared" si="25"/>
        <v>0</v>
      </c>
      <c r="BK131" s="31">
        <f t="shared" si="25"/>
        <v>0</v>
      </c>
      <c r="BL131" s="31">
        <f t="shared" si="25"/>
        <v>0</v>
      </c>
      <c r="BM131" s="32">
        <f>BM129+BM130</f>
        <v>124.24799999999999</v>
      </c>
      <c r="BN131" s="67">
        <f>BN129+BN130</f>
        <v>53069</v>
      </c>
    </row>
    <row r="132" spans="1:66" x14ac:dyDescent="0.3">
      <c r="A132" s="26"/>
      <c r="B132" s="2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33"/>
      <c r="BN132" s="68"/>
    </row>
    <row r="135" spans="1:66" ht="26.25" x14ac:dyDescent="0.4">
      <c r="A135" s="35" t="s">
        <v>94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7"/>
      <c r="BN135" s="38"/>
    </row>
    <row r="136" spans="1:66" ht="36.75" x14ac:dyDescent="0.3">
      <c r="A136" s="2" t="s">
        <v>1</v>
      </c>
      <c r="B136" s="2" t="s">
        <v>2</v>
      </c>
      <c r="C136" s="5">
        <v>1</v>
      </c>
      <c r="D136" s="6"/>
      <c r="E136" s="5">
        <v>2</v>
      </c>
      <c r="F136" s="6"/>
      <c r="G136" s="5">
        <v>3</v>
      </c>
      <c r="H136" s="6"/>
      <c r="I136" s="5">
        <v>4</v>
      </c>
      <c r="J136" s="6"/>
      <c r="K136" s="5">
        <v>5</v>
      </c>
      <c r="L136" s="6"/>
      <c r="M136" s="5">
        <v>6</v>
      </c>
      <c r="N136" s="6"/>
      <c r="O136" s="5">
        <v>7</v>
      </c>
      <c r="P136" s="6"/>
      <c r="Q136" s="5">
        <v>8</v>
      </c>
      <c r="R136" s="6"/>
      <c r="S136" s="5">
        <v>9</v>
      </c>
      <c r="T136" s="6"/>
      <c r="U136" s="5">
        <v>10</v>
      </c>
      <c r="V136" s="6"/>
      <c r="W136" s="5">
        <v>11</v>
      </c>
      <c r="X136" s="6"/>
      <c r="Y136" s="5">
        <v>12</v>
      </c>
      <c r="Z136" s="6"/>
      <c r="AA136" s="5">
        <v>13</v>
      </c>
      <c r="AB136" s="6"/>
      <c r="AC136" s="5">
        <v>14</v>
      </c>
      <c r="AD136" s="6"/>
      <c r="AE136" s="5">
        <v>15</v>
      </c>
      <c r="AF136" s="6"/>
      <c r="AG136" s="5">
        <v>16</v>
      </c>
      <c r="AH136" s="6"/>
      <c r="AI136" s="5">
        <v>17</v>
      </c>
      <c r="AJ136" s="6"/>
      <c r="AK136" s="5">
        <v>18</v>
      </c>
      <c r="AL136" s="6"/>
      <c r="AM136" s="5">
        <v>19</v>
      </c>
      <c r="AN136" s="6"/>
      <c r="AO136" s="69">
        <v>20</v>
      </c>
      <c r="AP136" s="70"/>
      <c r="AQ136" s="5">
        <v>21</v>
      </c>
      <c r="AR136" s="6"/>
      <c r="AS136" s="5">
        <v>22</v>
      </c>
      <c r="AT136" s="6"/>
      <c r="AU136" s="5">
        <v>23</v>
      </c>
      <c r="AV136" s="6"/>
      <c r="AW136" s="5">
        <v>24</v>
      </c>
      <c r="AX136" s="6"/>
      <c r="AY136" s="5">
        <v>25</v>
      </c>
      <c r="AZ136" s="6"/>
      <c r="BA136" s="5">
        <v>26</v>
      </c>
      <c r="BB136" s="6"/>
      <c r="BC136" s="5">
        <v>27</v>
      </c>
      <c r="BD136" s="6"/>
      <c r="BE136" s="5">
        <v>28</v>
      </c>
      <c r="BF136" s="6"/>
      <c r="BG136" s="5">
        <v>29</v>
      </c>
      <c r="BH136" s="6"/>
      <c r="BI136" s="5">
        <v>30</v>
      </c>
      <c r="BJ136" s="6"/>
      <c r="BK136" s="5">
        <v>31</v>
      </c>
      <c r="BL136" s="6"/>
      <c r="BM136" s="9" t="s">
        <v>3</v>
      </c>
      <c r="BN136" s="39" t="s">
        <v>4</v>
      </c>
    </row>
    <row r="137" spans="1:66" x14ac:dyDescent="0.3">
      <c r="A137" s="10"/>
      <c r="B137" s="10"/>
      <c r="C137" s="40"/>
      <c r="D137" s="41"/>
      <c r="E137" s="40"/>
      <c r="F137" s="41"/>
      <c r="G137" s="40">
        <v>246</v>
      </c>
      <c r="H137" s="41"/>
      <c r="I137" s="42"/>
      <c r="J137" s="43"/>
      <c r="K137" s="40"/>
      <c r="L137" s="41"/>
      <c r="M137" s="42"/>
      <c r="N137" s="43"/>
      <c r="O137" s="40"/>
      <c r="P137" s="41"/>
      <c r="Q137" s="42"/>
      <c r="R137" s="43"/>
      <c r="S137" s="42"/>
      <c r="T137" s="43"/>
      <c r="U137" s="40"/>
      <c r="V137" s="41"/>
      <c r="W137" s="42">
        <v>270</v>
      </c>
      <c r="X137" s="43"/>
      <c r="Y137" s="40"/>
      <c r="Z137" s="41"/>
      <c r="AA137" s="40"/>
      <c r="AB137" s="41"/>
      <c r="AC137" s="40"/>
      <c r="AD137" s="41"/>
      <c r="AE137" s="40"/>
      <c r="AF137" s="41"/>
      <c r="AG137" s="40"/>
      <c r="AH137" s="41"/>
      <c r="AI137" s="42"/>
      <c r="AJ137" s="43"/>
      <c r="AK137" s="40"/>
      <c r="AL137" s="41"/>
      <c r="AM137" s="40"/>
      <c r="AN137" s="41"/>
      <c r="AO137" s="44"/>
      <c r="AP137" s="45"/>
      <c r="AQ137" s="40"/>
      <c r="AR137" s="41"/>
      <c r="AS137" s="42"/>
      <c r="AT137" s="43"/>
      <c r="AU137" s="40"/>
      <c r="AV137" s="41"/>
      <c r="AW137" s="44"/>
      <c r="AX137" s="45"/>
      <c r="AY137" s="42"/>
      <c r="AZ137" s="43"/>
      <c r="BA137" s="11"/>
      <c r="BB137" s="12"/>
      <c r="BC137" s="11"/>
      <c r="BD137" s="12"/>
      <c r="BE137" s="11"/>
      <c r="BF137" s="12"/>
      <c r="BG137" s="11"/>
      <c r="BH137" s="12"/>
      <c r="BI137" s="11"/>
      <c r="BJ137" s="12"/>
      <c r="BK137" s="11"/>
      <c r="BL137" s="12"/>
      <c r="BM137" s="46"/>
      <c r="BN137" s="47"/>
    </row>
    <row r="138" spans="1:66" x14ac:dyDescent="0.3">
      <c r="A138" s="14"/>
      <c r="B138" s="14"/>
      <c r="C138" s="15" t="s">
        <v>5</v>
      </c>
      <c r="D138" s="15" t="s">
        <v>6</v>
      </c>
      <c r="E138" s="15" t="s">
        <v>5</v>
      </c>
      <c r="F138" s="15" t="s">
        <v>6</v>
      </c>
      <c r="G138" s="15" t="s">
        <v>5</v>
      </c>
      <c r="H138" s="15" t="s">
        <v>6</v>
      </c>
      <c r="I138" s="15" t="s">
        <v>5</v>
      </c>
      <c r="J138" s="15" t="s">
        <v>6</v>
      </c>
      <c r="K138" s="15" t="s">
        <v>5</v>
      </c>
      <c r="L138" s="15" t="s">
        <v>6</v>
      </c>
      <c r="M138" s="15" t="s">
        <v>5</v>
      </c>
      <c r="N138" s="15" t="s">
        <v>6</v>
      </c>
      <c r="O138" s="15" t="s">
        <v>5</v>
      </c>
      <c r="P138" s="15" t="s">
        <v>6</v>
      </c>
      <c r="Q138" s="15" t="s">
        <v>5</v>
      </c>
      <c r="R138" s="15" t="s">
        <v>6</v>
      </c>
      <c r="S138" s="15" t="s">
        <v>5</v>
      </c>
      <c r="T138" s="15" t="s">
        <v>6</v>
      </c>
      <c r="U138" s="15" t="s">
        <v>5</v>
      </c>
      <c r="V138" s="15" t="s">
        <v>6</v>
      </c>
      <c r="W138" s="15" t="s">
        <v>5</v>
      </c>
      <c r="X138" s="15" t="s">
        <v>6</v>
      </c>
      <c r="Y138" s="15" t="s">
        <v>5</v>
      </c>
      <c r="Z138" s="15" t="s">
        <v>6</v>
      </c>
      <c r="AA138" s="15" t="s">
        <v>5</v>
      </c>
      <c r="AB138" s="15" t="s">
        <v>6</v>
      </c>
      <c r="AC138" s="15" t="s">
        <v>5</v>
      </c>
      <c r="AD138" s="15" t="s">
        <v>6</v>
      </c>
      <c r="AE138" s="15" t="s">
        <v>5</v>
      </c>
      <c r="AF138" s="15" t="s">
        <v>6</v>
      </c>
      <c r="AG138" s="15" t="s">
        <v>5</v>
      </c>
      <c r="AH138" s="15" t="s">
        <v>6</v>
      </c>
      <c r="AI138" s="15" t="s">
        <v>5</v>
      </c>
      <c r="AJ138" s="15" t="s">
        <v>6</v>
      </c>
      <c r="AK138" s="15" t="s">
        <v>5</v>
      </c>
      <c r="AL138" s="15" t="s">
        <v>6</v>
      </c>
      <c r="AM138" s="15" t="s">
        <v>5</v>
      </c>
      <c r="AN138" s="15" t="s">
        <v>6</v>
      </c>
      <c r="AO138" s="15" t="s">
        <v>5</v>
      </c>
      <c r="AP138" s="15" t="s">
        <v>6</v>
      </c>
      <c r="AQ138" s="15" t="s">
        <v>5</v>
      </c>
      <c r="AR138" s="15" t="s">
        <v>6</v>
      </c>
      <c r="AS138" s="15" t="s">
        <v>5</v>
      </c>
      <c r="AT138" s="15" t="s">
        <v>6</v>
      </c>
      <c r="AU138" s="15" t="s">
        <v>5</v>
      </c>
      <c r="AV138" s="15" t="s">
        <v>6</v>
      </c>
      <c r="AW138" s="15" t="s">
        <v>5</v>
      </c>
      <c r="AX138" s="15" t="s">
        <v>6</v>
      </c>
      <c r="AY138" s="15" t="s">
        <v>5</v>
      </c>
      <c r="AZ138" s="15" t="s">
        <v>6</v>
      </c>
      <c r="BA138" s="15" t="s">
        <v>5</v>
      </c>
      <c r="BB138" s="15" t="s">
        <v>6</v>
      </c>
      <c r="BC138" s="15" t="s">
        <v>5</v>
      </c>
      <c r="BD138" s="15" t="s">
        <v>6</v>
      </c>
      <c r="BE138" s="15" t="s">
        <v>5</v>
      </c>
      <c r="BF138" s="15" t="s">
        <v>6</v>
      </c>
      <c r="BG138" s="15" t="s">
        <v>5</v>
      </c>
      <c r="BH138" s="15" t="s">
        <v>6</v>
      </c>
      <c r="BI138" s="15" t="s">
        <v>5</v>
      </c>
      <c r="BJ138" s="15" t="s">
        <v>6</v>
      </c>
      <c r="BK138" s="15" t="s">
        <v>5</v>
      </c>
      <c r="BL138" s="15" t="s">
        <v>6</v>
      </c>
      <c r="BM138" s="16" t="s">
        <v>5</v>
      </c>
      <c r="BN138" s="16" t="s">
        <v>6</v>
      </c>
    </row>
    <row r="139" spans="1:66" x14ac:dyDescent="0.3">
      <c r="A139" s="17" t="s">
        <v>95</v>
      </c>
      <c r="B139" s="18"/>
      <c r="C139" s="17"/>
      <c r="D139" s="17"/>
      <c r="E139" s="17"/>
      <c r="F139" s="17"/>
      <c r="G139" s="17">
        <v>2700</v>
      </c>
      <c r="H139" s="17">
        <v>16848</v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>
        <v>2000</v>
      </c>
      <c r="X139" s="17">
        <v>13720</v>
      </c>
      <c r="Y139" s="17"/>
      <c r="Z139" s="17"/>
      <c r="AA139" s="17"/>
      <c r="AB139" s="17"/>
      <c r="AC139" s="17"/>
      <c r="AD139" s="17"/>
      <c r="AE139" s="17"/>
      <c r="AF139" s="17"/>
      <c r="AG139" s="48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24">
        <f>C139+E139+G139+I139+K139+M139+O139+Q139+S139+U139+W139+Y139+AA139+AC139+AE139+AG139+AI139+AK139+AM139+AO139+AQ139+AS139+AU139+AW139+AY139+BA139+BC139+BE139+BG139+BI139+BK139</f>
        <v>4700</v>
      </c>
      <c r="BN139" s="20">
        <f>D139+F139+H139+J139+L139+N139+P139+R139+T139+V139+X139+Z139+AB139+AD139+AF139+AH139+AJ139+AL139+AN139+AP139+AR139+AT139+AV139+AX139+AZ139+BB139+BD139+BF139+BH139+BJ139+BL139</f>
        <v>30568</v>
      </c>
    </row>
    <row r="140" spans="1:66" x14ac:dyDescent="0.3">
      <c r="A140" s="17"/>
      <c r="B140" s="18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48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24"/>
      <c r="BN140" s="20"/>
    </row>
    <row r="141" spans="1:66" x14ac:dyDescent="0.3">
      <c r="A141" s="17"/>
      <c r="B141" s="18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48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24"/>
      <c r="BN141" s="20"/>
    </row>
    <row r="142" spans="1:66" x14ac:dyDescent="0.3">
      <c r="A142" s="17"/>
      <c r="B142" s="18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48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24"/>
      <c r="BN142" s="20"/>
    </row>
    <row r="143" spans="1:66" x14ac:dyDescent="0.3">
      <c r="A143" s="17"/>
      <c r="B143" s="18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48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24"/>
      <c r="BN143" s="20"/>
    </row>
    <row r="144" spans="1:66" x14ac:dyDescent="0.3">
      <c r="A144" s="17"/>
      <c r="B144" s="18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48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24"/>
      <c r="BN144" s="20"/>
    </row>
    <row r="145" spans="1:66" x14ac:dyDescent="0.3">
      <c r="A145" s="17"/>
      <c r="B145" s="18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48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24"/>
      <c r="BN145" s="20"/>
    </row>
    <row r="146" spans="1:66" x14ac:dyDescent="0.3">
      <c r="A146" s="17"/>
      <c r="B146" s="18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48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24"/>
      <c r="BN146" s="20"/>
    </row>
    <row r="147" spans="1:66" x14ac:dyDescent="0.3">
      <c r="A147" s="15" t="s">
        <v>14</v>
      </c>
      <c r="B147" s="22"/>
      <c r="C147" s="23">
        <v>0</v>
      </c>
      <c r="D147" s="23">
        <f t="shared" ref="D147:M147" si="26">SUM(D139:D139)</f>
        <v>0</v>
      </c>
      <c r="E147" s="23">
        <f t="shared" si="26"/>
        <v>0</v>
      </c>
      <c r="F147" s="23">
        <f t="shared" si="26"/>
        <v>0</v>
      </c>
      <c r="G147" s="23">
        <f t="shared" si="26"/>
        <v>2700</v>
      </c>
      <c r="H147" s="23">
        <f t="shared" si="26"/>
        <v>16848</v>
      </c>
      <c r="I147" s="23">
        <f t="shared" si="26"/>
        <v>0</v>
      </c>
      <c r="J147" s="23">
        <f t="shared" si="26"/>
        <v>0</v>
      </c>
      <c r="K147" s="23">
        <f t="shared" si="26"/>
        <v>0</v>
      </c>
      <c r="L147" s="23">
        <f>SUM(L139:L146)</f>
        <v>0</v>
      </c>
      <c r="M147" s="23">
        <f t="shared" si="26"/>
        <v>0</v>
      </c>
      <c r="N147" s="23">
        <f>SUM(N139:N144)</f>
        <v>0</v>
      </c>
      <c r="O147" s="23">
        <f t="shared" ref="O147:AC147" si="27">SUM(O139:O139)</f>
        <v>0</v>
      </c>
      <c r="P147" s="23">
        <f t="shared" si="27"/>
        <v>0</v>
      </c>
      <c r="Q147" s="23">
        <f t="shared" si="27"/>
        <v>0</v>
      </c>
      <c r="R147" s="23">
        <f t="shared" si="27"/>
        <v>0</v>
      </c>
      <c r="S147" s="23">
        <f t="shared" si="27"/>
        <v>0</v>
      </c>
      <c r="T147" s="23">
        <f t="shared" si="27"/>
        <v>0</v>
      </c>
      <c r="U147" s="23">
        <f t="shared" si="27"/>
        <v>0</v>
      </c>
      <c r="V147" s="23">
        <f t="shared" si="27"/>
        <v>0</v>
      </c>
      <c r="W147" s="23">
        <f t="shared" si="27"/>
        <v>2000</v>
      </c>
      <c r="X147" s="23">
        <f t="shared" si="27"/>
        <v>13720</v>
      </c>
      <c r="Y147" s="23">
        <f t="shared" si="27"/>
        <v>0</v>
      </c>
      <c r="Z147" s="23">
        <f t="shared" si="27"/>
        <v>0</v>
      </c>
      <c r="AA147" s="23">
        <f t="shared" si="27"/>
        <v>0</v>
      </c>
      <c r="AB147" s="23">
        <f t="shared" si="27"/>
        <v>0</v>
      </c>
      <c r="AC147" s="23">
        <f t="shared" si="27"/>
        <v>0</v>
      </c>
      <c r="AD147" s="23">
        <f>SUM(AD139:AD146)</f>
        <v>0</v>
      </c>
      <c r="AE147" s="23">
        <f t="shared" ref="AE147:AK147" si="28">SUM(AE139:AE139)</f>
        <v>0</v>
      </c>
      <c r="AF147" s="23">
        <f t="shared" si="28"/>
        <v>0</v>
      </c>
      <c r="AG147" s="23">
        <f t="shared" si="28"/>
        <v>0</v>
      </c>
      <c r="AH147" s="23">
        <f t="shared" si="28"/>
        <v>0</v>
      </c>
      <c r="AI147" s="23">
        <f t="shared" si="28"/>
        <v>0</v>
      </c>
      <c r="AJ147" s="23">
        <f t="shared" si="28"/>
        <v>0</v>
      </c>
      <c r="AK147" s="23">
        <f t="shared" si="28"/>
        <v>0</v>
      </c>
      <c r="AL147" s="23">
        <f>SUM(AL140:AL142)</f>
        <v>0</v>
      </c>
      <c r="AM147" s="23">
        <f>SUM(AM139:AM139)</f>
        <v>0</v>
      </c>
      <c r="AN147" s="23">
        <f>SUM(AN139:AN139)</f>
        <v>0</v>
      </c>
      <c r="AO147" s="23">
        <f>SUM(AO139:AO139)</f>
        <v>0</v>
      </c>
      <c r="AP147" s="23">
        <f>SUM(AP139:AP143)</f>
        <v>0</v>
      </c>
      <c r="AQ147" s="23">
        <f t="shared" ref="AQ147:BL147" si="29">SUM(AQ139:AQ139)</f>
        <v>0</v>
      </c>
      <c r="AR147" s="23">
        <f t="shared" si="29"/>
        <v>0</v>
      </c>
      <c r="AS147" s="23">
        <f t="shared" si="29"/>
        <v>0</v>
      </c>
      <c r="AT147" s="23">
        <f t="shared" si="29"/>
        <v>0</v>
      </c>
      <c r="AU147" s="23">
        <f t="shared" si="29"/>
        <v>0</v>
      </c>
      <c r="AV147" s="23">
        <f t="shared" si="29"/>
        <v>0</v>
      </c>
      <c r="AW147" s="23">
        <f t="shared" si="29"/>
        <v>0</v>
      </c>
      <c r="AX147" s="23">
        <f t="shared" si="29"/>
        <v>0</v>
      </c>
      <c r="AY147" s="23">
        <f t="shared" si="29"/>
        <v>0</v>
      </c>
      <c r="AZ147" s="23">
        <f t="shared" si="29"/>
        <v>0</v>
      </c>
      <c r="BA147" s="23">
        <f t="shared" si="29"/>
        <v>0</v>
      </c>
      <c r="BB147" s="23">
        <f t="shared" si="29"/>
        <v>0</v>
      </c>
      <c r="BC147" s="23">
        <f t="shared" si="29"/>
        <v>0</v>
      </c>
      <c r="BD147" s="23">
        <f t="shared" si="29"/>
        <v>0</v>
      </c>
      <c r="BE147" s="23">
        <f t="shared" si="29"/>
        <v>0</v>
      </c>
      <c r="BF147" s="23">
        <f t="shared" si="29"/>
        <v>0</v>
      </c>
      <c r="BG147" s="23">
        <f t="shared" si="29"/>
        <v>0</v>
      </c>
      <c r="BH147" s="23">
        <f t="shared" si="29"/>
        <v>0</v>
      </c>
      <c r="BI147" s="23">
        <f t="shared" si="29"/>
        <v>0</v>
      </c>
      <c r="BJ147" s="23">
        <f t="shared" si="29"/>
        <v>0</v>
      </c>
      <c r="BK147" s="23">
        <f t="shared" si="29"/>
        <v>0</v>
      </c>
      <c r="BL147" s="23">
        <f t="shared" si="29"/>
        <v>0</v>
      </c>
      <c r="BM147" s="24">
        <f>SUM(BM139:BM141)</f>
        <v>4700</v>
      </c>
      <c r="BN147" s="20">
        <f>SUM(BN139:BN146)</f>
        <v>30568</v>
      </c>
    </row>
    <row r="148" spans="1:66" x14ac:dyDescent="0.3">
      <c r="A148" s="25" t="s">
        <v>15</v>
      </c>
      <c r="B148" s="26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4">
        <f>C148+E148+G148+I148+K148+M148+O148+Q148+S148+U148+W148+Y148+AA148+AC148+AE148+AG148+AI148+AK148+AM148+AO148+AQ148+AS148+AU148+AW148+AY148+BA148+BC148+BE148+BG148+BI148+BK148</f>
        <v>0</v>
      </c>
      <c r="BN148" s="24"/>
    </row>
    <row r="149" spans="1:66" x14ac:dyDescent="0.3">
      <c r="A149" s="29" t="s">
        <v>16</v>
      </c>
      <c r="B149" s="30"/>
      <c r="C149" s="31">
        <f t="shared" ref="C149:BL149" si="30">C148+C147</f>
        <v>0</v>
      </c>
      <c r="D149" s="31">
        <f t="shared" si="30"/>
        <v>0</v>
      </c>
      <c r="E149" s="31">
        <f t="shared" si="30"/>
        <v>0</v>
      </c>
      <c r="F149" s="31">
        <f t="shared" si="30"/>
        <v>0</v>
      </c>
      <c r="G149" s="31">
        <f t="shared" si="30"/>
        <v>2700</v>
      </c>
      <c r="H149" s="31">
        <f t="shared" si="30"/>
        <v>16848</v>
      </c>
      <c r="I149" s="31">
        <f t="shared" si="30"/>
        <v>0</v>
      </c>
      <c r="J149" s="31">
        <f t="shared" si="30"/>
        <v>0</v>
      </c>
      <c r="K149" s="31">
        <f t="shared" si="30"/>
        <v>0</v>
      </c>
      <c r="L149" s="31">
        <f t="shared" si="30"/>
        <v>0</v>
      </c>
      <c r="M149" s="31">
        <f t="shared" si="30"/>
        <v>0</v>
      </c>
      <c r="N149" s="31">
        <f t="shared" si="30"/>
        <v>0</v>
      </c>
      <c r="O149" s="31">
        <f t="shared" si="30"/>
        <v>0</v>
      </c>
      <c r="P149" s="31">
        <f t="shared" si="30"/>
        <v>0</v>
      </c>
      <c r="Q149" s="31">
        <f t="shared" si="30"/>
        <v>0</v>
      </c>
      <c r="R149" s="31">
        <f t="shared" si="30"/>
        <v>0</v>
      </c>
      <c r="S149" s="31">
        <f t="shared" si="30"/>
        <v>0</v>
      </c>
      <c r="T149" s="31">
        <f t="shared" si="30"/>
        <v>0</v>
      </c>
      <c r="U149" s="31">
        <f t="shared" si="30"/>
        <v>0</v>
      </c>
      <c r="V149" s="31">
        <f t="shared" si="30"/>
        <v>0</v>
      </c>
      <c r="W149" s="31">
        <f t="shared" si="30"/>
        <v>2000</v>
      </c>
      <c r="X149" s="31">
        <f t="shared" si="30"/>
        <v>13720</v>
      </c>
      <c r="Y149" s="31">
        <f t="shared" si="30"/>
        <v>0</v>
      </c>
      <c r="Z149" s="31">
        <f t="shared" si="30"/>
        <v>0</v>
      </c>
      <c r="AA149" s="31">
        <f t="shared" si="30"/>
        <v>0</v>
      </c>
      <c r="AB149" s="31">
        <f t="shared" si="30"/>
        <v>0</v>
      </c>
      <c r="AC149" s="31">
        <f t="shared" si="30"/>
        <v>0</v>
      </c>
      <c r="AD149" s="31">
        <f t="shared" si="30"/>
        <v>0</v>
      </c>
      <c r="AE149" s="31">
        <f t="shared" si="30"/>
        <v>0</v>
      </c>
      <c r="AF149" s="31">
        <f t="shared" si="30"/>
        <v>0</v>
      </c>
      <c r="AG149" s="31">
        <f t="shared" si="30"/>
        <v>0</v>
      </c>
      <c r="AH149" s="31">
        <f t="shared" si="30"/>
        <v>0</v>
      </c>
      <c r="AI149" s="31">
        <f t="shared" si="30"/>
        <v>0</v>
      </c>
      <c r="AJ149" s="31">
        <f t="shared" si="30"/>
        <v>0</v>
      </c>
      <c r="AK149" s="31">
        <f t="shared" si="30"/>
        <v>0</v>
      </c>
      <c r="AL149" s="31">
        <f t="shared" si="30"/>
        <v>0</v>
      </c>
      <c r="AM149" s="31">
        <f t="shared" si="30"/>
        <v>0</v>
      </c>
      <c r="AN149" s="31">
        <f t="shared" si="30"/>
        <v>0</v>
      </c>
      <c r="AO149" s="31">
        <f t="shared" si="30"/>
        <v>0</v>
      </c>
      <c r="AP149" s="31">
        <f t="shared" si="30"/>
        <v>0</v>
      </c>
      <c r="AQ149" s="31">
        <f t="shared" si="30"/>
        <v>0</v>
      </c>
      <c r="AR149" s="31">
        <f t="shared" si="30"/>
        <v>0</v>
      </c>
      <c r="AS149" s="31">
        <f t="shared" si="30"/>
        <v>0</v>
      </c>
      <c r="AT149" s="31">
        <f t="shared" si="30"/>
        <v>0</v>
      </c>
      <c r="AU149" s="31">
        <f t="shared" si="30"/>
        <v>0</v>
      </c>
      <c r="AV149" s="31">
        <f t="shared" si="30"/>
        <v>0</v>
      </c>
      <c r="AW149" s="31">
        <f t="shared" si="30"/>
        <v>0</v>
      </c>
      <c r="AX149" s="31">
        <f>AX148+AX147</f>
        <v>0</v>
      </c>
      <c r="AY149" s="31">
        <f t="shared" si="30"/>
        <v>0</v>
      </c>
      <c r="AZ149" s="31">
        <f t="shared" si="30"/>
        <v>0</v>
      </c>
      <c r="BA149" s="31">
        <f t="shared" si="30"/>
        <v>0</v>
      </c>
      <c r="BB149" s="31">
        <f t="shared" si="30"/>
        <v>0</v>
      </c>
      <c r="BC149" s="31">
        <f t="shared" si="30"/>
        <v>0</v>
      </c>
      <c r="BD149" s="31">
        <f t="shared" si="30"/>
        <v>0</v>
      </c>
      <c r="BE149" s="31">
        <f t="shared" si="30"/>
        <v>0</v>
      </c>
      <c r="BF149" s="31">
        <f t="shared" si="30"/>
        <v>0</v>
      </c>
      <c r="BG149" s="31">
        <f t="shared" si="30"/>
        <v>0</v>
      </c>
      <c r="BH149" s="31">
        <f t="shared" si="30"/>
        <v>0</v>
      </c>
      <c r="BI149" s="31">
        <f t="shared" si="30"/>
        <v>0</v>
      </c>
      <c r="BJ149" s="31">
        <f t="shared" si="30"/>
        <v>0</v>
      </c>
      <c r="BK149" s="31">
        <f t="shared" si="30"/>
        <v>0</v>
      </c>
      <c r="BL149" s="31">
        <f t="shared" si="30"/>
        <v>0</v>
      </c>
      <c r="BM149" s="24">
        <f>C149+E149+G149+I149+K149+M149+O149+Q149+S149+U149+W149+Y149+AA149+AC149+AE149+AG149+AI149+AK149+AM149+AO149+AQ149+AS149+AU149+AW149+AY149+BA149+BC149+BE149+BG149+BI149+BK149</f>
        <v>4700</v>
      </c>
      <c r="BN149" s="24">
        <f>SUM(BN147)</f>
        <v>30568</v>
      </c>
    </row>
    <row r="150" spans="1:66" x14ac:dyDescent="0.3">
      <c r="A150" s="26"/>
      <c r="B150" s="26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33"/>
      <c r="BN150" s="33"/>
    </row>
    <row r="151" spans="1:66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33"/>
      <c r="BN151" s="33"/>
    </row>
    <row r="156" spans="1:66" ht="26.25" x14ac:dyDescent="0.4">
      <c r="A156" s="35" t="s">
        <v>96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7"/>
      <c r="BN156" s="38"/>
    </row>
    <row r="157" spans="1:66" ht="36.75" x14ac:dyDescent="0.3">
      <c r="A157" s="2" t="s">
        <v>1</v>
      </c>
      <c r="B157" s="2" t="s">
        <v>2</v>
      </c>
      <c r="C157" s="5">
        <v>1</v>
      </c>
      <c r="D157" s="6"/>
      <c r="E157" s="5">
        <v>2</v>
      </c>
      <c r="F157" s="6"/>
      <c r="G157" s="5">
        <v>3</v>
      </c>
      <c r="H157" s="6"/>
      <c r="I157" s="5">
        <v>4</v>
      </c>
      <c r="J157" s="6"/>
      <c r="K157" s="5">
        <v>5</v>
      </c>
      <c r="L157" s="6"/>
      <c r="M157" s="5">
        <v>6</v>
      </c>
      <c r="N157" s="6"/>
      <c r="O157" s="5">
        <v>7</v>
      </c>
      <c r="P157" s="6"/>
      <c r="Q157" s="5">
        <v>8</v>
      </c>
      <c r="R157" s="6"/>
      <c r="S157" s="5">
        <v>9</v>
      </c>
      <c r="T157" s="6"/>
      <c r="U157" s="5">
        <v>10</v>
      </c>
      <c r="V157" s="6"/>
      <c r="W157" s="5">
        <v>11</v>
      </c>
      <c r="X157" s="6"/>
      <c r="Y157" s="5">
        <v>12</v>
      </c>
      <c r="Z157" s="6"/>
      <c r="AA157" s="5">
        <v>13</v>
      </c>
      <c r="AB157" s="6"/>
      <c r="AC157" s="5">
        <v>14</v>
      </c>
      <c r="AD157" s="6"/>
      <c r="AE157" s="5">
        <v>15</v>
      </c>
      <c r="AF157" s="6"/>
      <c r="AG157" s="5">
        <v>16</v>
      </c>
      <c r="AH157" s="6"/>
      <c r="AI157" s="5">
        <v>17</v>
      </c>
      <c r="AJ157" s="6"/>
      <c r="AK157" s="5">
        <v>18</v>
      </c>
      <c r="AL157" s="6"/>
      <c r="AM157" s="5">
        <v>19</v>
      </c>
      <c r="AN157" s="6"/>
      <c r="AO157" s="69">
        <v>20</v>
      </c>
      <c r="AP157" s="70"/>
      <c r="AQ157" s="5">
        <v>21</v>
      </c>
      <c r="AR157" s="6"/>
      <c r="AS157" s="5">
        <v>22</v>
      </c>
      <c r="AT157" s="6"/>
      <c r="AU157" s="5">
        <v>23</v>
      </c>
      <c r="AV157" s="6"/>
      <c r="AW157" s="5">
        <v>24</v>
      </c>
      <c r="AX157" s="6"/>
      <c r="AY157" s="5">
        <v>25</v>
      </c>
      <c r="AZ157" s="6"/>
      <c r="BA157" s="5">
        <v>26</v>
      </c>
      <c r="BB157" s="6"/>
      <c r="BC157" s="5">
        <v>27</v>
      </c>
      <c r="BD157" s="6"/>
      <c r="BE157" s="5">
        <v>28</v>
      </c>
      <c r="BF157" s="6"/>
      <c r="BG157" s="5">
        <v>29</v>
      </c>
      <c r="BH157" s="6"/>
      <c r="BI157" s="5">
        <v>30</v>
      </c>
      <c r="BJ157" s="6"/>
      <c r="BK157" s="5">
        <v>31</v>
      </c>
      <c r="BL157" s="6"/>
      <c r="BM157" s="9" t="s">
        <v>3</v>
      </c>
      <c r="BN157" s="39" t="s">
        <v>4</v>
      </c>
    </row>
    <row r="158" spans="1:66" x14ac:dyDescent="0.3">
      <c r="A158" s="10"/>
      <c r="B158" s="10"/>
      <c r="C158" s="40">
        <v>226</v>
      </c>
      <c r="D158" s="41"/>
      <c r="E158" s="40"/>
      <c r="F158" s="41"/>
      <c r="G158" s="40"/>
      <c r="H158" s="41"/>
      <c r="I158" s="42"/>
      <c r="J158" s="43"/>
      <c r="K158" s="40"/>
      <c r="L158" s="41"/>
      <c r="M158" s="42"/>
      <c r="N158" s="43"/>
      <c r="O158" s="40">
        <v>245</v>
      </c>
      <c r="P158" s="41"/>
      <c r="Q158" s="42"/>
      <c r="R158" s="43"/>
      <c r="S158" s="42"/>
      <c r="T158" s="43"/>
      <c r="U158" s="40" t="s">
        <v>97</v>
      </c>
      <c r="V158" s="41"/>
      <c r="W158" s="42"/>
      <c r="X158" s="43"/>
      <c r="Y158" s="40"/>
      <c r="Z158" s="41"/>
      <c r="AA158" s="40"/>
      <c r="AB158" s="41"/>
      <c r="AC158" s="40"/>
      <c r="AD158" s="41"/>
      <c r="AE158" s="40"/>
      <c r="AF158" s="41"/>
      <c r="AG158" s="40"/>
      <c r="AH158" s="41"/>
      <c r="AI158" s="42"/>
      <c r="AJ158" s="43"/>
      <c r="AK158" s="40"/>
      <c r="AL158" s="41"/>
      <c r="AM158" s="40"/>
      <c r="AN158" s="41"/>
      <c r="AO158" s="44"/>
      <c r="AP158" s="45"/>
      <c r="AQ158" s="40"/>
      <c r="AR158" s="41"/>
      <c r="AS158" s="42"/>
      <c r="AT158" s="43"/>
      <c r="AU158" s="40"/>
      <c r="AV158" s="41"/>
      <c r="AW158" s="44"/>
      <c r="AX158" s="45"/>
      <c r="AY158" s="42"/>
      <c r="AZ158" s="43"/>
      <c r="BA158" s="11"/>
      <c r="BB158" s="12"/>
      <c r="BC158" s="11"/>
      <c r="BD158" s="12"/>
      <c r="BE158" s="11"/>
      <c r="BF158" s="12"/>
      <c r="BG158" s="11"/>
      <c r="BH158" s="12"/>
      <c r="BI158" s="11"/>
      <c r="BJ158" s="12"/>
      <c r="BK158" s="11"/>
      <c r="BL158" s="12"/>
      <c r="BM158" s="46"/>
      <c r="BN158" s="47"/>
    </row>
    <row r="159" spans="1:66" x14ac:dyDescent="0.3">
      <c r="A159" s="14"/>
      <c r="B159" s="14"/>
      <c r="C159" s="15" t="s">
        <v>5</v>
      </c>
      <c r="D159" s="15" t="s">
        <v>6</v>
      </c>
      <c r="E159" s="15" t="s">
        <v>5</v>
      </c>
      <c r="F159" s="15" t="s">
        <v>6</v>
      </c>
      <c r="G159" s="15" t="s">
        <v>5</v>
      </c>
      <c r="H159" s="15" t="s">
        <v>6</v>
      </c>
      <c r="I159" s="15" t="s">
        <v>5</v>
      </c>
      <c r="J159" s="15" t="s">
        <v>6</v>
      </c>
      <c r="K159" s="15" t="s">
        <v>5</v>
      </c>
      <c r="L159" s="15" t="s">
        <v>6</v>
      </c>
      <c r="M159" s="15" t="s">
        <v>5</v>
      </c>
      <c r="N159" s="15" t="s">
        <v>6</v>
      </c>
      <c r="O159" s="15" t="s">
        <v>5</v>
      </c>
      <c r="P159" s="15" t="s">
        <v>6</v>
      </c>
      <c r="Q159" s="15" t="s">
        <v>5</v>
      </c>
      <c r="R159" s="15" t="s">
        <v>6</v>
      </c>
      <c r="S159" s="15" t="s">
        <v>5</v>
      </c>
      <c r="T159" s="15" t="s">
        <v>6</v>
      </c>
      <c r="U159" s="15" t="s">
        <v>5</v>
      </c>
      <c r="V159" s="15" t="s">
        <v>6</v>
      </c>
      <c r="W159" s="15" t="s">
        <v>5</v>
      </c>
      <c r="X159" s="15" t="s">
        <v>6</v>
      </c>
      <c r="Y159" s="15" t="s">
        <v>5</v>
      </c>
      <c r="Z159" s="15" t="s">
        <v>6</v>
      </c>
      <c r="AA159" s="15" t="s">
        <v>5</v>
      </c>
      <c r="AB159" s="15" t="s">
        <v>6</v>
      </c>
      <c r="AC159" s="15" t="s">
        <v>5</v>
      </c>
      <c r="AD159" s="15" t="s">
        <v>6</v>
      </c>
      <c r="AE159" s="15" t="s">
        <v>5</v>
      </c>
      <c r="AF159" s="15" t="s">
        <v>6</v>
      </c>
      <c r="AG159" s="15" t="s">
        <v>5</v>
      </c>
      <c r="AH159" s="15" t="s">
        <v>6</v>
      </c>
      <c r="AI159" s="15" t="s">
        <v>5</v>
      </c>
      <c r="AJ159" s="15" t="s">
        <v>6</v>
      </c>
      <c r="AK159" s="15" t="s">
        <v>5</v>
      </c>
      <c r="AL159" s="15" t="s">
        <v>6</v>
      </c>
      <c r="AM159" s="15" t="s">
        <v>5</v>
      </c>
      <c r="AN159" s="15" t="s">
        <v>6</v>
      </c>
      <c r="AO159" s="15" t="s">
        <v>5</v>
      </c>
      <c r="AP159" s="15" t="s">
        <v>6</v>
      </c>
      <c r="AQ159" s="15" t="s">
        <v>5</v>
      </c>
      <c r="AR159" s="15" t="s">
        <v>6</v>
      </c>
      <c r="AS159" s="15" t="s">
        <v>5</v>
      </c>
      <c r="AT159" s="15" t="s">
        <v>6</v>
      </c>
      <c r="AU159" s="15" t="s">
        <v>5</v>
      </c>
      <c r="AV159" s="15" t="s">
        <v>6</v>
      </c>
      <c r="AW159" s="15" t="s">
        <v>5</v>
      </c>
      <c r="AX159" s="15" t="s">
        <v>6</v>
      </c>
      <c r="AY159" s="15" t="s">
        <v>5</v>
      </c>
      <c r="AZ159" s="15" t="s">
        <v>6</v>
      </c>
      <c r="BA159" s="15" t="s">
        <v>5</v>
      </c>
      <c r="BB159" s="15" t="s">
        <v>6</v>
      </c>
      <c r="BC159" s="15" t="s">
        <v>5</v>
      </c>
      <c r="BD159" s="15" t="s">
        <v>6</v>
      </c>
      <c r="BE159" s="15" t="s">
        <v>5</v>
      </c>
      <c r="BF159" s="15" t="s">
        <v>6</v>
      </c>
      <c r="BG159" s="15" t="s">
        <v>5</v>
      </c>
      <c r="BH159" s="15" t="s">
        <v>6</v>
      </c>
      <c r="BI159" s="15" t="s">
        <v>5</v>
      </c>
      <c r="BJ159" s="15" t="s">
        <v>6</v>
      </c>
      <c r="BK159" s="15" t="s">
        <v>5</v>
      </c>
      <c r="BL159" s="15" t="s">
        <v>6</v>
      </c>
      <c r="BM159" s="16" t="s">
        <v>5</v>
      </c>
      <c r="BN159" s="16" t="s">
        <v>6</v>
      </c>
    </row>
    <row r="160" spans="1:66" x14ac:dyDescent="0.3">
      <c r="A160" s="17" t="s">
        <v>98</v>
      </c>
      <c r="B160" s="18"/>
      <c r="C160" s="17">
        <v>200</v>
      </c>
      <c r="D160" s="17">
        <v>19900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>
        <v>50</v>
      </c>
      <c r="P160" s="17">
        <v>4975</v>
      </c>
      <c r="Q160" s="17"/>
      <c r="R160" s="17"/>
      <c r="S160" s="17"/>
      <c r="T160" s="17"/>
      <c r="U160" s="17">
        <f>50+320</f>
        <v>370</v>
      </c>
      <c r="V160" s="17">
        <f>4975+31840</f>
        <v>36815</v>
      </c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48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24">
        <f>C160+E160+G160+I160+K160+M160+O160+Q160+S160+U160+W160+Y160+AA160+AC160+AE160+AG160+AI160+AK160+AM160+AO160+AQ160+AS160+AU160+AW160+AY160+BA160+BC160+BE160+BG160+BI160+BK160</f>
        <v>620</v>
      </c>
      <c r="BN160" s="20">
        <f>D160+F160+H160+J160+L160+N160+P160+R160+T160+V160+X160+Z160+AB160+AD160+AF160+AH160+AJ160+AL160+AN160+AP160+AR160+AT160+AV160+AX160+AZ160+BB160+BD160+BF160+BH160+BJ160+BL160</f>
        <v>61690</v>
      </c>
    </row>
    <row r="161" spans="1:66" x14ac:dyDescent="0.3">
      <c r="A161" s="17" t="s">
        <v>99</v>
      </c>
      <c r="B161" s="18"/>
      <c r="C161" s="17">
        <v>200</v>
      </c>
      <c r="D161" s="17">
        <v>10780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>
        <v>100</v>
      </c>
      <c r="P161" s="17">
        <v>5390</v>
      </c>
      <c r="Q161" s="17"/>
      <c r="R161" s="17"/>
      <c r="S161" s="17"/>
      <c r="T161" s="17"/>
      <c r="U161" s="17">
        <f>100+330</f>
        <v>430</v>
      </c>
      <c r="V161" s="17">
        <f>5390+17787</f>
        <v>23177</v>
      </c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48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24">
        <f t="shared" ref="BM161:BN162" si="31">C161+E161+G161+I161+K161+M161+O161+Q161+S161+U161+W161+Y161+AA161+AC161+AE161+AG161+AI161+AK161+AM161+AO161+AQ161+AS161+AU161+AW161+AY161+BA161+BC161+BE161+BG161+BI161+BK161</f>
        <v>730</v>
      </c>
      <c r="BN161" s="20">
        <f t="shared" si="31"/>
        <v>39347</v>
      </c>
    </row>
    <row r="162" spans="1:66" x14ac:dyDescent="0.3">
      <c r="A162" s="17" t="s">
        <v>100</v>
      </c>
      <c r="B162" s="18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>
        <v>20</v>
      </c>
      <c r="P162" s="17">
        <v>544</v>
      </c>
      <c r="Q162" s="17"/>
      <c r="R162" s="17"/>
      <c r="S162" s="17"/>
      <c r="T162" s="17"/>
      <c r="U162" s="17">
        <v>50</v>
      </c>
      <c r="V162" s="17">
        <v>1360</v>
      </c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48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24">
        <f t="shared" si="31"/>
        <v>70</v>
      </c>
      <c r="BN162" s="20">
        <f t="shared" si="31"/>
        <v>1904</v>
      </c>
    </row>
    <row r="163" spans="1:66" x14ac:dyDescent="0.3">
      <c r="A163" s="17"/>
      <c r="B163" s="1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48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24"/>
      <c r="BN163" s="20"/>
    </row>
    <row r="164" spans="1:66" x14ac:dyDescent="0.3">
      <c r="A164" s="17"/>
      <c r="B164" s="18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48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24"/>
      <c r="BN164" s="20"/>
    </row>
    <row r="165" spans="1:66" x14ac:dyDescent="0.3">
      <c r="A165" s="17"/>
      <c r="B165" s="18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48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24"/>
      <c r="BN165" s="20"/>
    </row>
    <row r="166" spans="1:66" x14ac:dyDescent="0.3">
      <c r="A166" s="17"/>
      <c r="B166" s="18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48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24"/>
      <c r="BN166" s="20"/>
    </row>
    <row r="167" spans="1:66" x14ac:dyDescent="0.3">
      <c r="A167" s="17"/>
      <c r="B167" s="18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48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24"/>
      <c r="BN167" s="20"/>
    </row>
    <row r="168" spans="1:66" x14ac:dyDescent="0.3">
      <c r="A168" s="15" t="s">
        <v>14</v>
      </c>
      <c r="B168" s="22"/>
      <c r="C168" s="23">
        <v>0</v>
      </c>
      <c r="D168" s="23">
        <f>SUM(D160:D167)</f>
        <v>30680</v>
      </c>
      <c r="E168" s="23">
        <f t="shared" ref="E168:K168" si="32">SUM(E160:E160)</f>
        <v>0</v>
      </c>
      <c r="F168" s="23">
        <f t="shared" si="32"/>
        <v>0</v>
      </c>
      <c r="G168" s="23">
        <f t="shared" si="32"/>
        <v>0</v>
      </c>
      <c r="H168" s="23">
        <f t="shared" si="32"/>
        <v>0</v>
      </c>
      <c r="I168" s="23">
        <f t="shared" si="32"/>
        <v>0</v>
      </c>
      <c r="J168" s="23">
        <f t="shared" si="32"/>
        <v>0</v>
      </c>
      <c r="K168" s="23">
        <f t="shared" si="32"/>
        <v>0</v>
      </c>
      <c r="L168" s="23">
        <f>SUM(L160:L167)</f>
        <v>0</v>
      </c>
      <c r="M168" s="23">
        <f>SUM(M160:M160)</f>
        <v>0</v>
      </c>
      <c r="N168" s="23">
        <f>SUM(N160:N165)</f>
        <v>0</v>
      </c>
      <c r="O168" s="23">
        <f t="shared" ref="O168:AC168" si="33">SUM(O160:O160)</f>
        <v>50</v>
      </c>
      <c r="P168" s="23">
        <f>SUM(P160:P167)</f>
        <v>10909</v>
      </c>
      <c r="Q168" s="23">
        <f t="shared" si="33"/>
        <v>0</v>
      </c>
      <c r="R168" s="23">
        <f t="shared" si="33"/>
        <v>0</v>
      </c>
      <c r="S168" s="23">
        <f t="shared" si="33"/>
        <v>0</v>
      </c>
      <c r="T168" s="23">
        <f t="shared" si="33"/>
        <v>0</v>
      </c>
      <c r="U168" s="23">
        <f t="shared" si="33"/>
        <v>370</v>
      </c>
      <c r="V168" s="23">
        <f t="shared" si="33"/>
        <v>36815</v>
      </c>
      <c r="W168" s="23">
        <f t="shared" si="33"/>
        <v>0</v>
      </c>
      <c r="X168" s="23">
        <f t="shared" si="33"/>
        <v>0</v>
      </c>
      <c r="Y168" s="23">
        <f t="shared" si="33"/>
        <v>0</v>
      </c>
      <c r="Z168" s="23">
        <f t="shared" si="33"/>
        <v>0</v>
      </c>
      <c r="AA168" s="23">
        <f t="shared" si="33"/>
        <v>0</v>
      </c>
      <c r="AB168" s="23">
        <f t="shared" si="33"/>
        <v>0</v>
      </c>
      <c r="AC168" s="23">
        <f t="shared" si="33"/>
        <v>0</v>
      </c>
      <c r="AD168" s="23">
        <f>SUM(AD160:AD167)</f>
        <v>0</v>
      </c>
      <c r="AE168" s="23">
        <f t="shared" ref="AE168:AK168" si="34">SUM(AE160:AE160)</f>
        <v>0</v>
      </c>
      <c r="AF168" s="23">
        <f t="shared" si="34"/>
        <v>0</v>
      </c>
      <c r="AG168" s="23">
        <f t="shared" si="34"/>
        <v>0</v>
      </c>
      <c r="AH168" s="23">
        <f t="shared" si="34"/>
        <v>0</v>
      </c>
      <c r="AI168" s="23">
        <f t="shared" si="34"/>
        <v>0</v>
      </c>
      <c r="AJ168" s="23">
        <f t="shared" si="34"/>
        <v>0</v>
      </c>
      <c r="AK168" s="23">
        <f t="shared" si="34"/>
        <v>0</v>
      </c>
      <c r="AL168" s="23">
        <f>SUM(AL161:AL163)</f>
        <v>0</v>
      </c>
      <c r="AM168" s="23">
        <f>SUM(AM160:AM160)</f>
        <v>0</v>
      </c>
      <c r="AN168" s="23">
        <f>SUM(AN160:AN160)</f>
        <v>0</v>
      </c>
      <c r="AO168" s="23">
        <f>SUM(AO160:AO160)</f>
        <v>0</v>
      </c>
      <c r="AP168" s="23">
        <f>SUM(AP160:AP164)</f>
        <v>0</v>
      </c>
      <c r="AQ168" s="23">
        <f t="shared" ref="AQ168:BL168" si="35">SUM(AQ160:AQ160)</f>
        <v>0</v>
      </c>
      <c r="AR168" s="23">
        <f t="shared" si="35"/>
        <v>0</v>
      </c>
      <c r="AS168" s="23">
        <f t="shared" si="35"/>
        <v>0</v>
      </c>
      <c r="AT168" s="23">
        <f t="shared" si="35"/>
        <v>0</v>
      </c>
      <c r="AU168" s="23">
        <f t="shared" si="35"/>
        <v>0</v>
      </c>
      <c r="AV168" s="23">
        <f>SUM(AV160:AV167)</f>
        <v>0</v>
      </c>
      <c r="AW168" s="23">
        <f t="shared" si="35"/>
        <v>0</v>
      </c>
      <c r="AX168" s="23">
        <f t="shared" si="35"/>
        <v>0</v>
      </c>
      <c r="AY168" s="23">
        <f t="shared" si="35"/>
        <v>0</v>
      </c>
      <c r="AZ168" s="23">
        <f t="shared" si="35"/>
        <v>0</v>
      </c>
      <c r="BA168" s="23">
        <f t="shared" si="35"/>
        <v>0</v>
      </c>
      <c r="BB168" s="23">
        <f>SUM(BB160:BB167)</f>
        <v>0</v>
      </c>
      <c r="BC168" s="23">
        <f t="shared" si="35"/>
        <v>0</v>
      </c>
      <c r="BD168" s="23">
        <f t="shared" si="35"/>
        <v>0</v>
      </c>
      <c r="BE168" s="23">
        <f t="shared" si="35"/>
        <v>0</v>
      </c>
      <c r="BF168" s="23">
        <f t="shared" si="35"/>
        <v>0</v>
      </c>
      <c r="BG168" s="23">
        <f t="shared" si="35"/>
        <v>0</v>
      </c>
      <c r="BH168" s="23">
        <f t="shared" si="35"/>
        <v>0</v>
      </c>
      <c r="BI168" s="23">
        <f t="shared" si="35"/>
        <v>0</v>
      </c>
      <c r="BJ168" s="23">
        <f t="shared" si="35"/>
        <v>0</v>
      </c>
      <c r="BK168" s="23">
        <f t="shared" si="35"/>
        <v>0</v>
      </c>
      <c r="BL168" s="23">
        <f t="shared" si="35"/>
        <v>0</v>
      </c>
      <c r="BM168" s="24">
        <f>SUM(BM160:BM162)</f>
        <v>1420</v>
      </c>
      <c r="BN168" s="20">
        <f>SUM(BN160:BN167)</f>
        <v>102941</v>
      </c>
    </row>
    <row r="169" spans="1:66" x14ac:dyDescent="0.3">
      <c r="A169" s="25" t="s">
        <v>15</v>
      </c>
      <c r="B169" s="26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4">
        <f>C169+E169+G169+I169+K169+M169+O169+Q169+S169+U169+W169+Y169+AA169+AC169+AE169+AG169+AI169+AK169+AM169+AO169+AQ169+AS169+AU169+AW169+AY169+BA169+BC169+BE169+BG169+BI169+BK169</f>
        <v>0</v>
      </c>
      <c r="BN169" s="24"/>
    </row>
    <row r="170" spans="1:66" x14ac:dyDescent="0.3">
      <c r="A170" s="29" t="s">
        <v>16</v>
      </c>
      <c r="B170" s="30"/>
      <c r="C170" s="31">
        <f t="shared" ref="C170:AW170" si="36">C169+C168</f>
        <v>0</v>
      </c>
      <c r="D170" s="31">
        <f t="shared" si="36"/>
        <v>30680</v>
      </c>
      <c r="E170" s="31">
        <f t="shared" si="36"/>
        <v>0</v>
      </c>
      <c r="F170" s="31">
        <f t="shared" si="36"/>
        <v>0</v>
      </c>
      <c r="G170" s="31">
        <f t="shared" si="36"/>
        <v>0</v>
      </c>
      <c r="H170" s="31">
        <f t="shared" si="36"/>
        <v>0</v>
      </c>
      <c r="I170" s="31">
        <f t="shared" si="36"/>
        <v>0</v>
      </c>
      <c r="J170" s="31">
        <f t="shared" si="36"/>
        <v>0</v>
      </c>
      <c r="K170" s="31">
        <f t="shared" si="36"/>
        <v>0</v>
      </c>
      <c r="L170" s="31">
        <f t="shared" si="36"/>
        <v>0</v>
      </c>
      <c r="M170" s="31">
        <f t="shared" si="36"/>
        <v>0</v>
      </c>
      <c r="N170" s="31">
        <f t="shared" si="36"/>
        <v>0</v>
      </c>
      <c r="O170" s="31">
        <f t="shared" si="36"/>
        <v>50</v>
      </c>
      <c r="P170" s="31">
        <f t="shared" si="36"/>
        <v>10909</v>
      </c>
      <c r="Q170" s="31">
        <f t="shared" si="36"/>
        <v>0</v>
      </c>
      <c r="R170" s="31">
        <f t="shared" si="36"/>
        <v>0</v>
      </c>
      <c r="S170" s="31">
        <f t="shared" si="36"/>
        <v>0</v>
      </c>
      <c r="T170" s="31">
        <f t="shared" si="36"/>
        <v>0</v>
      </c>
      <c r="U170" s="31">
        <f t="shared" si="36"/>
        <v>370</v>
      </c>
      <c r="V170" s="31">
        <f t="shared" si="36"/>
        <v>36815</v>
      </c>
      <c r="W170" s="31">
        <f t="shared" si="36"/>
        <v>0</v>
      </c>
      <c r="X170" s="31">
        <f t="shared" si="36"/>
        <v>0</v>
      </c>
      <c r="Y170" s="31">
        <f t="shared" si="36"/>
        <v>0</v>
      </c>
      <c r="Z170" s="31">
        <f t="shared" si="36"/>
        <v>0</v>
      </c>
      <c r="AA170" s="31">
        <f t="shared" si="36"/>
        <v>0</v>
      </c>
      <c r="AB170" s="31">
        <f t="shared" si="36"/>
        <v>0</v>
      </c>
      <c r="AC170" s="31">
        <f t="shared" si="36"/>
        <v>0</v>
      </c>
      <c r="AD170" s="31">
        <f t="shared" si="36"/>
        <v>0</v>
      </c>
      <c r="AE170" s="31">
        <f t="shared" si="36"/>
        <v>0</v>
      </c>
      <c r="AF170" s="31">
        <f t="shared" si="36"/>
        <v>0</v>
      </c>
      <c r="AG170" s="31">
        <f t="shared" si="36"/>
        <v>0</v>
      </c>
      <c r="AH170" s="31">
        <f t="shared" si="36"/>
        <v>0</v>
      </c>
      <c r="AI170" s="31">
        <f t="shared" si="36"/>
        <v>0</v>
      </c>
      <c r="AJ170" s="31">
        <f t="shared" si="36"/>
        <v>0</v>
      </c>
      <c r="AK170" s="31">
        <f t="shared" si="36"/>
        <v>0</v>
      </c>
      <c r="AL170" s="31">
        <f t="shared" si="36"/>
        <v>0</v>
      </c>
      <c r="AM170" s="31">
        <f t="shared" si="36"/>
        <v>0</v>
      </c>
      <c r="AN170" s="31">
        <f t="shared" si="36"/>
        <v>0</v>
      </c>
      <c r="AO170" s="31">
        <f t="shared" si="36"/>
        <v>0</v>
      </c>
      <c r="AP170" s="31">
        <f t="shared" si="36"/>
        <v>0</v>
      </c>
      <c r="AQ170" s="31">
        <f t="shared" si="36"/>
        <v>0</v>
      </c>
      <c r="AR170" s="31">
        <f t="shared" si="36"/>
        <v>0</v>
      </c>
      <c r="AS170" s="31">
        <f t="shared" si="36"/>
        <v>0</v>
      </c>
      <c r="AT170" s="31">
        <f t="shared" si="36"/>
        <v>0</v>
      </c>
      <c r="AU170" s="31">
        <f t="shared" si="36"/>
        <v>0</v>
      </c>
      <c r="AV170" s="31">
        <f t="shared" si="36"/>
        <v>0</v>
      </c>
      <c r="AW170" s="31">
        <f t="shared" si="36"/>
        <v>0</v>
      </c>
      <c r="AX170" s="31">
        <f>AX169+AX168</f>
        <v>0</v>
      </c>
      <c r="AY170" s="31">
        <f t="shared" ref="AY170:BL170" si="37">AY169+AY168</f>
        <v>0</v>
      </c>
      <c r="AZ170" s="31">
        <f t="shared" si="37"/>
        <v>0</v>
      </c>
      <c r="BA170" s="31">
        <f t="shared" si="37"/>
        <v>0</v>
      </c>
      <c r="BB170" s="31">
        <f t="shared" si="37"/>
        <v>0</v>
      </c>
      <c r="BC170" s="31">
        <f t="shared" si="37"/>
        <v>0</v>
      </c>
      <c r="BD170" s="31">
        <f t="shared" si="37"/>
        <v>0</v>
      </c>
      <c r="BE170" s="31">
        <f t="shared" si="37"/>
        <v>0</v>
      </c>
      <c r="BF170" s="31">
        <f t="shared" si="37"/>
        <v>0</v>
      </c>
      <c r="BG170" s="31">
        <f t="shared" si="37"/>
        <v>0</v>
      </c>
      <c r="BH170" s="31">
        <f t="shared" si="37"/>
        <v>0</v>
      </c>
      <c r="BI170" s="31">
        <f t="shared" si="37"/>
        <v>0</v>
      </c>
      <c r="BJ170" s="31">
        <f t="shared" si="37"/>
        <v>0</v>
      </c>
      <c r="BK170" s="31">
        <f t="shared" si="37"/>
        <v>0</v>
      </c>
      <c r="BL170" s="31">
        <f t="shared" si="37"/>
        <v>0</v>
      </c>
      <c r="BM170" s="24">
        <f>C170+E170+G170+I170+K170+M170+O170+Q170+S170+U170+W170+Y170+AA170+AC170+AE170+AG170+AI170+AK170+AM170+AO170+AQ170+AS170+AU170+AW170+AY170+BA170+BC170+BE170+BG170+BI170+BK170</f>
        <v>420</v>
      </c>
      <c r="BN170" s="24">
        <f>SUM(BN168)</f>
        <v>102941</v>
      </c>
    </row>
    <row r="171" spans="1:66" x14ac:dyDescent="0.3">
      <c r="A171" s="26"/>
      <c r="B171" s="26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33"/>
      <c r="BN171" s="33"/>
    </row>
    <row r="172" spans="1:66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33"/>
      <c r="BN172" s="33"/>
    </row>
  </sheetData>
  <mergeCells count="391">
    <mergeCell ref="BE158:BF158"/>
    <mergeCell ref="BG158:BH158"/>
    <mergeCell ref="BI158:BJ158"/>
    <mergeCell ref="BK158:BL158"/>
    <mergeCell ref="BM158:BN158"/>
    <mergeCell ref="AS158:AT158"/>
    <mergeCell ref="AU158:AV158"/>
    <mergeCell ref="AW158:AX158"/>
    <mergeCell ref="AY158:AZ158"/>
    <mergeCell ref="BA158:BB158"/>
    <mergeCell ref="BC158:BD158"/>
    <mergeCell ref="AG158:AH158"/>
    <mergeCell ref="AI158:AJ158"/>
    <mergeCell ref="AK158:AL158"/>
    <mergeCell ref="AM158:AN158"/>
    <mergeCell ref="AO158:AP158"/>
    <mergeCell ref="AQ158:AR158"/>
    <mergeCell ref="U158:V158"/>
    <mergeCell ref="W158:X158"/>
    <mergeCell ref="Y158:Z158"/>
    <mergeCell ref="AA158:AB158"/>
    <mergeCell ref="AC158:AD158"/>
    <mergeCell ref="AE158:AF158"/>
    <mergeCell ref="BK157:BL157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AY157:AZ157"/>
    <mergeCell ref="BA157:BB157"/>
    <mergeCell ref="BC157:BD157"/>
    <mergeCell ref="BE157:BF157"/>
    <mergeCell ref="BG157:BH157"/>
    <mergeCell ref="BI157:BJ157"/>
    <mergeCell ref="AM157:AN157"/>
    <mergeCell ref="AO157:AP157"/>
    <mergeCell ref="AQ157:AR157"/>
    <mergeCell ref="AS157:AT157"/>
    <mergeCell ref="AU157:AV157"/>
    <mergeCell ref="AW157:AX157"/>
    <mergeCell ref="AA157:AB157"/>
    <mergeCell ref="AC157:AD157"/>
    <mergeCell ref="AE157:AF157"/>
    <mergeCell ref="AG157:AH157"/>
    <mergeCell ref="AI157:AJ157"/>
    <mergeCell ref="AK157:AL157"/>
    <mergeCell ref="O157:P157"/>
    <mergeCell ref="Q157:R157"/>
    <mergeCell ref="S157:T157"/>
    <mergeCell ref="U157:V157"/>
    <mergeCell ref="W157:X157"/>
    <mergeCell ref="Y157:Z157"/>
    <mergeCell ref="BM137:BN137"/>
    <mergeCell ref="A156:AB156"/>
    <mergeCell ref="A157:A159"/>
    <mergeCell ref="B157:B159"/>
    <mergeCell ref="C157:D157"/>
    <mergeCell ref="E157:F157"/>
    <mergeCell ref="G157:H157"/>
    <mergeCell ref="I157:J157"/>
    <mergeCell ref="K157:L157"/>
    <mergeCell ref="M157:N157"/>
    <mergeCell ref="BA137:BB137"/>
    <mergeCell ref="BC137:BD137"/>
    <mergeCell ref="BE137:BF137"/>
    <mergeCell ref="BG137:BH137"/>
    <mergeCell ref="BI137:BJ137"/>
    <mergeCell ref="BK137:BL137"/>
    <mergeCell ref="AO137:AP137"/>
    <mergeCell ref="AQ137:AR137"/>
    <mergeCell ref="AS137:AT137"/>
    <mergeCell ref="AU137:AV137"/>
    <mergeCell ref="AW137:AX137"/>
    <mergeCell ref="AY137:AZ137"/>
    <mergeCell ref="AC137:AD137"/>
    <mergeCell ref="AE137:AF137"/>
    <mergeCell ref="AG137:AH137"/>
    <mergeCell ref="AI137:AJ137"/>
    <mergeCell ref="AK137:AL137"/>
    <mergeCell ref="AM137:AN137"/>
    <mergeCell ref="Q137:R137"/>
    <mergeCell ref="S137:T137"/>
    <mergeCell ref="U137:V137"/>
    <mergeCell ref="W137:X137"/>
    <mergeCell ref="Y137:Z137"/>
    <mergeCell ref="AA137:AB137"/>
    <mergeCell ref="BG136:BH136"/>
    <mergeCell ref="BI136:BJ136"/>
    <mergeCell ref="BK136:BL136"/>
    <mergeCell ref="C137:D137"/>
    <mergeCell ref="E137:F137"/>
    <mergeCell ref="G137:H137"/>
    <mergeCell ref="I137:J137"/>
    <mergeCell ref="K137:L137"/>
    <mergeCell ref="M137:N137"/>
    <mergeCell ref="O137:P137"/>
    <mergeCell ref="AU136:AV136"/>
    <mergeCell ref="AW136:AX136"/>
    <mergeCell ref="AY136:AZ136"/>
    <mergeCell ref="BA136:BB136"/>
    <mergeCell ref="BC136:BD136"/>
    <mergeCell ref="BE136:BF136"/>
    <mergeCell ref="AI136:AJ136"/>
    <mergeCell ref="AK136:AL136"/>
    <mergeCell ref="AM136:AN136"/>
    <mergeCell ref="AO136:AP136"/>
    <mergeCell ref="AQ136:AR136"/>
    <mergeCell ref="AS136:AT136"/>
    <mergeCell ref="W136:X136"/>
    <mergeCell ref="Y136:Z136"/>
    <mergeCell ref="AA136:AB136"/>
    <mergeCell ref="AC136:AD136"/>
    <mergeCell ref="AE136:AF136"/>
    <mergeCell ref="AG136:AH136"/>
    <mergeCell ref="K136:L136"/>
    <mergeCell ref="M136:N136"/>
    <mergeCell ref="O136:P136"/>
    <mergeCell ref="Q136:R136"/>
    <mergeCell ref="S136:T136"/>
    <mergeCell ref="U136:V136"/>
    <mergeCell ref="AQ109:AR109"/>
    <mergeCell ref="AS109:AT109"/>
    <mergeCell ref="BK109:BL109"/>
    <mergeCell ref="A135:AB135"/>
    <mergeCell ref="A136:A138"/>
    <mergeCell ref="B136:B138"/>
    <mergeCell ref="C136:D136"/>
    <mergeCell ref="E136:F136"/>
    <mergeCell ref="G136:H136"/>
    <mergeCell ref="I136:J136"/>
    <mergeCell ref="AE109:AF109"/>
    <mergeCell ref="AG109:AH109"/>
    <mergeCell ref="AI109:AJ109"/>
    <mergeCell ref="AK109:AL109"/>
    <mergeCell ref="AM109:AN109"/>
    <mergeCell ref="AO109:AP109"/>
    <mergeCell ref="Q109:R109"/>
    <mergeCell ref="S109:T109"/>
    <mergeCell ref="W109:X109"/>
    <mergeCell ref="Y109:Z109"/>
    <mergeCell ref="AA109:AB109"/>
    <mergeCell ref="AC109:AD109"/>
    <mergeCell ref="AK95:AL95"/>
    <mergeCell ref="AM95:AN95"/>
    <mergeCell ref="AO95:AP95"/>
    <mergeCell ref="AQ95:AR95"/>
    <mergeCell ref="AS95:AT95"/>
    <mergeCell ref="BK95:BL95"/>
    <mergeCell ref="BK75:BL75"/>
    <mergeCell ref="Q95:R95"/>
    <mergeCell ref="S95:T95"/>
    <mergeCell ref="W95:X95"/>
    <mergeCell ref="Y95:Z95"/>
    <mergeCell ref="AA95:AB95"/>
    <mergeCell ref="AC95:AD95"/>
    <mergeCell ref="AE95:AF95"/>
    <mergeCell ref="AG95:AH95"/>
    <mergeCell ref="AI95:AJ95"/>
    <mergeCell ref="AI75:AJ75"/>
    <mergeCell ref="AK75:AL75"/>
    <mergeCell ref="AM75:AN75"/>
    <mergeCell ref="AO75:AP75"/>
    <mergeCell ref="AQ75:AR75"/>
    <mergeCell ref="AS75:AT75"/>
    <mergeCell ref="BK52:BL52"/>
    <mergeCell ref="BM52:BN52"/>
    <mergeCell ref="Q75:R75"/>
    <mergeCell ref="S75:T75"/>
    <mergeCell ref="W75:X75"/>
    <mergeCell ref="Y75:Z75"/>
    <mergeCell ref="AA75:AB75"/>
    <mergeCell ref="AC75:AD75"/>
    <mergeCell ref="AE75:AF75"/>
    <mergeCell ref="AG75:AH75"/>
    <mergeCell ref="AY52:AZ52"/>
    <mergeCell ref="BA52:BB52"/>
    <mergeCell ref="BC52:BD52"/>
    <mergeCell ref="BE52:BF52"/>
    <mergeCell ref="BG52:BH52"/>
    <mergeCell ref="BI52:BJ52"/>
    <mergeCell ref="AM52:AN52"/>
    <mergeCell ref="AO52:AP52"/>
    <mergeCell ref="AQ52:AR52"/>
    <mergeCell ref="AS52:AT52"/>
    <mergeCell ref="AU52:AV52"/>
    <mergeCell ref="AW52:AX52"/>
    <mergeCell ref="AA52:AB52"/>
    <mergeCell ref="AC52:AD52"/>
    <mergeCell ref="AE52:AF52"/>
    <mergeCell ref="AG52:AH52"/>
    <mergeCell ref="AI52:AJ52"/>
    <mergeCell ref="AK52:AL52"/>
    <mergeCell ref="O52:P52"/>
    <mergeCell ref="Q52:R52"/>
    <mergeCell ref="S52:T52"/>
    <mergeCell ref="U52:V52"/>
    <mergeCell ref="W52:X52"/>
    <mergeCell ref="Y52:Z52"/>
    <mergeCell ref="BE51:BF51"/>
    <mergeCell ref="BG51:BH51"/>
    <mergeCell ref="BI51:BJ51"/>
    <mergeCell ref="BK51:BL51"/>
    <mergeCell ref="C52:D52"/>
    <mergeCell ref="E52:F52"/>
    <mergeCell ref="G52:H52"/>
    <mergeCell ref="I52:J52"/>
    <mergeCell ref="K52:L52"/>
    <mergeCell ref="M52:N52"/>
    <mergeCell ref="AS51:AT51"/>
    <mergeCell ref="AU51:AV51"/>
    <mergeCell ref="AW51:AX51"/>
    <mergeCell ref="AY51:AZ51"/>
    <mergeCell ref="BA51:BB51"/>
    <mergeCell ref="BC51:BD51"/>
    <mergeCell ref="AG51:AH51"/>
    <mergeCell ref="AI51:AJ51"/>
    <mergeCell ref="AK51:AL51"/>
    <mergeCell ref="AM51:AN51"/>
    <mergeCell ref="AO51:AP51"/>
    <mergeCell ref="AQ51:AR51"/>
    <mergeCell ref="U51:V51"/>
    <mergeCell ref="W51:X51"/>
    <mergeCell ref="Y51:Z51"/>
    <mergeCell ref="AA51:AB51"/>
    <mergeCell ref="AC51:AD51"/>
    <mergeCell ref="AE51:AF51"/>
    <mergeCell ref="I51:J51"/>
    <mergeCell ref="K51:L51"/>
    <mergeCell ref="M51:N51"/>
    <mergeCell ref="O51:P51"/>
    <mergeCell ref="Q51:R51"/>
    <mergeCell ref="S51:T51"/>
    <mergeCell ref="AQ33:AR33"/>
    <mergeCell ref="AS33:AT33"/>
    <mergeCell ref="AW33:AX33"/>
    <mergeCell ref="BK33:BL33"/>
    <mergeCell ref="A50:AB50"/>
    <mergeCell ref="A51:A53"/>
    <mergeCell ref="B51:B53"/>
    <mergeCell ref="C51:D51"/>
    <mergeCell ref="E51:F51"/>
    <mergeCell ref="G51:H51"/>
    <mergeCell ref="AE33:AF33"/>
    <mergeCell ref="AG33:AH33"/>
    <mergeCell ref="AI33:AJ33"/>
    <mergeCell ref="AK33:AL33"/>
    <mergeCell ref="AM33:AN33"/>
    <mergeCell ref="AO33:AP33"/>
    <mergeCell ref="Q33:R33"/>
    <mergeCell ref="S33:T33"/>
    <mergeCell ref="W33:X33"/>
    <mergeCell ref="Y33:Z33"/>
    <mergeCell ref="AA33:AB33"/>
    <mergeCell ref="AC33:AD33"/>
    <mergeCell ref="BC17:BD17"/>
    <mergeCell ref="BE17:BF17"/>
    <mergeCell ref="BG17:BH17"/>
    <mergeCell ref="BI17:BJ17"/>
    <mergeCell ref="BK17:BL17"/>
    <mergeCell ref="BM17:BN17"/>
    <mergeCell ref="AQ17:AR17"/>
    <mergeCell ref="AS17:AT17"/>
    <mergeCell ref="AU17:AV17"/>
    <mergeCell ref="AW17:AX17"/>
    <mergeCell ref="AY17:AZ17"/>
    <mergeCell ref="BA17:BB17"/>
    <mergeCell ref="AE17:AF17"/>
    <mergeCell ref="AG17:AH17"/>
    <mergeCell ref="AI17:AJ17"/>
    <mergeCell ref="AK17:AL17"/>
    <mergeCell ref="AM17:AN17"/>
    <mergeCell ref="AO17:AP17"/>
    <mergeCell ref="S17:T17"/>
    <mergeCell ref="U17:V17"/>
    <mergeCell ref="W17:X17"/>
    <mergeCell ref="Y17:Z17"/>
    <mergeCell ref="AA17:AB17"/>
    <mergeCell ref="AC17:AD17"/>
    <mergeCell ref="BI16:BJ16"/>
    <mergeCell ref="BK16:BL16"/>
    <mergeCell ref="C17:D17"/>
    <mergeCell ref="E17:F17"/>
    <mergeCell ref="G17:H17"/>
    <mergeCell ref="I17:J17"/>
    <mergeCell ref="K17:L17"/>
    <mergeCell ref="M17:N17"/>
    <mergeCell ref="O17:P17"/>
    <mergeCell ref="Q17:R17"/>
    <mergeCell ref="AW16:AX16"/>
    <mergeCell ref="AY16:AZ16"/>
    <mergeCell ref="BA16:BB16"/>
    <mergeCell ref="BC16:BD16"/>
    <mergeCell ref="BE16:BF16"/>
    <mergeCell ref="BG16:BH16"/>
    <mergeCell ref="AK16:AL16"/>
    <mergeCell ref="AM16:AN16"/>
    <mergeCell ref="AO16:AP16"/>
    <mergeCell ref="AQ16:AR16"/>
    <mergeCell ref="AS16:AT16"/>
    <mergeCell ref="AU16:AV16"/>
    <mergeCell ref="Y16:Z16"/>
    <mergeCell ref="AA16:AB16"/>
    <mergeCell ref="AC16:AD16"/>
    <mergeCell ref="AE16:AF16"/>
    <mergeCell ref="AG16:AH16"/>
    <mergeCell ref="AI16:AJ16"/>
    <mergeCell ref="M16:N16"/>
    <mergeCell ref="O16:P16"/>
    <mergeCell ref="Q16:R16"/>
    <mergeCell ref="S16:T16"/>
    <mergeCell ref="U16:V16"/>
    <mergeCell ref="W16:X16"/>
    <mergeCell ref="BK3:BL3"/>
    <mergeCell ref="BM3:BN3"/>
    <mergeCell ref="A15:AB15"/>
    <mergeCell ref="A16:A18"/>
    <mergeCell ref="B16:B18"/>
    <mergeCell ref="C16:D16"/>
    <mergeCell ref="E16:F16"/>
    <mergeCell ref="G16:H16"/>
    <mergeCell ref="I16:J16"/>
    <mergeCell ref="K16:L16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BA2:BB2"/>
    <mergeCell ref="BC2:BD2"/>
    <mergeCell ref="BE2:BF2"/>
    <mergeCell ref="BG2:BH2"/>
    <mergeCell ref="BI2:BJ2"/>
    <mergeCell ref="BK2:BL2"/>
    <mergeCell ref="AO2:AP2"/>
    <mergeCell ref="AQ2:AR2"/>
    <mergeCell ref="AS2:AT2"/>
    <mergeCell ref="AU2:AV2"/>
    <mergeCell ref="AW2:AX2"/>
    <mergeCell ref="AY2:AZ2"/>
    <mergeCell ref="AC2:AD2"/>
    <mergeCell ref="AE2:AF2"/>
    <mergeCell ref="AG2:AH2"/>
    <mergeCell ref="AI2:AJ2"/>
    <mergeCell ref="AK2:AL2"/>
    <mergeCell ref="AM2:AN2"/>
    <mergeCell ref="Q2:R2"/>
    <mergeCell ref="S2:T2"/>
    <mergeCell ref="U2:V2"/>
    <mergeCell ref="W2:X2"/>
    <mergeCell ref="Y2:Z2"/>
    <mergeCell ref="AA2:AB2"/>
    <mergeCell ref="A1:BN1"/>
    <mergeCell ref="A2:A4"/>
    <mergeCell ref="B2:B4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2021-02-10T09:16:02Z</dcterms:created>
  <dcterms:modified xsi:type="dcterms:W3CDTF">2021-02-10T09:17:36Z</dcterms:modified>
</cp:coreProperties>
</file>