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-\Desktop\сайт школи\"/>
    </mc:Choice>
  </mc:AlternateContent>
  <bookViews>
    <workbookView xWindow="0" yWindow="0" windowWidth="28800" windowHeight="1222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168" i="1" l="1"/>
  <c r="BI168" i="1"/>
  <c r="BH168" i="1"/>
  <c r="BE168" i="1"/>
  <c r="BD168" i="1"/>
  <c r="BA168" i="1"/>
  <c r="AZ168" i="1"/>
  <c r="AW168" i="1"/>
  <c r="AV168" i="1"/>
  <c r="AS168" i="1"/>
  <c r="AR168" i="1"/>
  <c r="AO168" i="1"/>
  <c r="AN168" i="1"/>
  <c r="AK168" i="1"/>
  <c r="AJ168" i="1"/>
  <c r="AG168" i="1"/>
  <c r="AF168" i="1"/>
  <c r="AC168" i="1"/>
  <c r="AB168" i="1"/>
  <c r="Y168" i="1"/>
  <c r="X168" i="1"/>
  <c r="U168" i="1"/>
  <c r="T168" i="1"/>
  <c r="Q168" i="1"/>
  <c r="P168" i="1"/>
  <c r="M168" i="1"/>
  <c r="L168" i="1"/>
  <c r="I168" i="1"/>
  <c r="H168" i="1"/>
  <c r="E168" i="1"/>
  <c r="BM168" i="1" s="1"/>
  <c r="D168" i="1"/>
  <c r="C168" i="1"/>
  <c r="BM167" i="1"/>
  <c r="BN166" i="1"/>
  <c r="BN168" i="1" s="1"/>
  <c r="BL166" i="1"/>
  <c r="BK166" i="1"/>
  <c r="BK168" i="1" s="1"/>
  <c r="BJ166" i="1"/>
  <c r="BJ168" i="1" s="1"/>
  <c r="BI166" i="1"/>
  <c r="BH166" i="1"/>
  <c r="BG166" i="1"/>
  <c r="BG168" i="1" s="1"/>
  <c r="BF166" i="1"/>
  <c r="BF168" i="1" s="1"/>
  <c r="BE166" i="1"/>
  <c r="BD166" i="1"/>
  <c r="BC166" i="1"/>
  <c r="BC168" i="1" s="1"/>
  <c r="BB166" i="1"/>
  <c r="BB168" i="1" s="1"/>
  <c r="BA166" i="1"/>
  <c r="AZ166" i="1"/>
  <c r="AY166" i="1"/>
  <c r="AY168" i="1" s="1"/>
  <c r="AX166" i="1"/>
  <c r="AX168" i="1" s="1"/>
  <c r="AW166" i="1"/>
  <c r="AV166" i="1"/>
  <c r="AU166" i="1"/>
  <c r="AU168" i="1" s="1"/>
  <c r="AT166" i="1"/>
  <c r="AT168" i="1" s="1"/>
  <c r="AS166" i="1"/>
  <c r="AR166" i="1"/>
  <c r="AQ166" i="1"/>
  <c r="AQ168" i="1" s="1"/>
  <c r="AP166" i="1"/>
  <c r="AP168" i="1" s="1"/>
  <c r="AO166" i="1"/>
  <c r="AN166" i="1"/>
  <c r="AM166" i="1"/>
  <c r="AM168" i="1" s="1"/>
  <c r="AL166" i="1"/>
  <c r="AL168" i="1" s="1"/>
  <c r="AK166" i="1"/>
  <c r="AJ166" i="1"/>
  <c r="AI166" i="1"/>
  <c r="AI168" i="1" s="1"/>
  <c r="AH166" i="1"/>
  <c r="AH168" i="1" s="1"/>
  <c r="AG166" i="1"/>
  <c r="AF166" i="1"/>
  <c r="AE166" i="1"/>
  <c r="AE168" i="1" s="1"/>
  <c r="AD166" i="1"/>
  <c r="AD168" i="1" s="1"/>
  <c r="AC166" i="1"/>
  <c r="AB166" i="1"/>
  <c r="AA166" i="1"/>
  <c r="AA168" i="1" s="1"/>
  <c r="Z166" i="1"/>
  <c r="Z168" i="1" s="1"/>
  <c r="Y166" i="1"/>
  <c r="X166" i="1"/>
  <c r="W166" i="1"/>
  <c r="W168" i="1" s="1"/>
  <c r="V166" i="1"/>
  <c r="V168" i="1" s="1"/>
  <c r="U166" i="1"/>
  <c r="T166" i="1"/>
  <c r="S166" i="1"/>
  <c r="S168" i="1" s="1"/>
  <c r="R166" i="1"/>
  <c r="R168" i="1" s="1"/>
  <c r="Q166" i="1"/>
  <c r="P166" i="1"/>
  <c r="O166" i="1"/>
  <c r="O168" i="1" s="1"/>
  <c r="N166" i="1"/>
  <c r="N168" i="1" s="1"/>
  <c r="M166" i="1"/>
  <c r="L166" i="1"/>
  <c r="K166" i="1"/>
  <c r="K168" i="1" s="1"/>
  <c r="J166" i="1"/>
  <c r="J168" i="1" s="1"/>
  <c r="I166" i="1"/>
  <c r="H166" i="1"/>
  <c r="G166" i="1"/>
  <c r="G168" i="1" s="1"/>
  <c r="F166" i="1"/>
  <c r="F168" i="1" s="1"/>
  <c r="E166" i="1"/>
  <c r="D166" i="1"/>
  <c r="BN159" i="1"/>
  <c r="BM159" i="1"/>
  <c r="BM166" i="1" s="1"/>
  <c r="BN158" i="1"/>
  <c r="BM158" i="1"/>
  <c r="BL147" i="1"/>
  <c r="BI147" i="1"/>
  <c r="BH147" i="1"/>
  <c r="BE147" i="1"/>
  <c r="BD147" i="1"/>
  <c r="BA147" i="1"/>
  <c r="AZ147" i="1"/>
  <c r="AW147" i="1"/>
  <c r="AV147" i="1"/>
  <c r="AS147" i="1"/>
  <c r="AR147" i="1"/>
  <c r="AO147" i="1"/>
  <c r="AN147" i="1"/>
  <c r="AK147" i="1"/>
  <c r="AJ147" i="1"/>
  <c r="AG147" i="1"/>
  <c r="AF147" i="1"/>
  <c r="AC147" i="1"/>
  <c r="AB147" i="1"/>
  <c r="Y147" i="1"/>
  <c r="X147" i="1"/>
  <c r="U147" i="1"/>
  <c r="T147" i="1"/>
  <c r="Q147" i="1"/>
  <c r="P147" i="1"/>
  <c r="M147" i="1"/>
  <c r="L147" i="1"/>
  <c r="I147" i="1"/>
  <c r="H147" i="1"/>
  <c r="E147" i="1"/>
  <c r="BM147" i="1" s="1"/>
  <c r="D147" i="1"/>
  <c r="C147" i="1"/>
  <c r="BM146" i="1"/>
  <c r="BN145" i="1"/>
  <c r="BN147" i="1" s="1"/>
  <c r="BL145" i="1"/>
  <c r="BK145" i="1"/>
  <c r="BK147" i="1" s="1"/>
  <c r="BJ145" i="1"/>
  <c r="BJ147" i="1" s="1"/>
  <c r="BI145" i="1"/>
  <c r="BH145" i="1"/>
  <c r="BG145" i="1"/>
  <c r="BG147" i="1" s="1"/>
  <c r="BF145" i="1"/>
  <c r="BF147" i="1" s="1"/>
  <c r="BE145" i="1"/>
  <c r="BD145" i="1"/>
  <c r="BC145" i="1"/>
  <c r="BC147" i="1" s="1"/>
  <c r="BB145" i="1"/>
  <c r="BB147" i="1" s="1"/>
  <c r="BA145" i="1"/>
  <c r="AZ145" i="1"/>
  <c r="AY145" i="1"/>
  <c r="AY147" i="1" s="1"/>
  <c r="AX145" i="1"/>
  <c r="AX147" i="1" s="1"/>
  <c r="AW145" i="1"/>
  <c r="AV145" i="1"/>
  <c r="AU145" i="1"/>
  <c r="AU147" i="1" s="1"/>
  <c r="AT145" i="1"/>
  <c r="AT147" i="1" s="1"/>
  <c r="AS145" i="1"/>
  <c r="AR145" i="1"/>
  <c r="AQ145" i="1"/>
  <c r="AQ147" i="1" s="1"/>
  <c r="AP145" i="1"/>
  <c r="AP147" i="1" s="1"/>
  <c r="AO145" i="1"/>
  <c r="AN145" i="1"/>
  <c r="AM145" i="1"/>
  <c r="AM147" i="1" s="1"/>
  <c r="AL145" i="1"/>
  <c r="AL147" i="1" s="1"/>
  <c r="AK145" i="1"/>
  <c r="AJ145" i="1"/>
  <c r="AI145" i="1"/>
  <c r="AI147" i="1" s="1"/>
  <c r="AH145" i="1"/>
  <c r="AH147" i="1" s="1"/>
  <c r="AG145" i="1"/>
  <c r="AF145" i="1"/>
  <c r="AE145" i="1"/>
  <c r="AE147" i="1" s="1"/>
  <c r="AD145" i="1"/>
  <c r="AD147" i="1" s="1"/>
  <c r="AC145" i="1"/>
  <c r="AB145" i="1"/>
  <c r="AA145" i="1"/>
  <c r="AA147" i="1" s="1"/>
  <c r="Z145" i="1"/>
  <c r="Z147" i="1" s="1"/>
  <c r="Y145" i="1"/>
  <c r="X145" i="1"/>
  <c r="W145" i="1"/>
  <c r="W147" i="1" s="1"/>
  <c r="V145" i="1"/>
  <c r="V147" i="1" s="1"/>
  <c r="U145" i="1"/>
  <c r="T145" i="1"/>
  <c r="S145" i="1"/>
  <c r="S147" i="1" s="1"/>
  <c r="R145" i="1"/>
  <c r="R147" i="1" s="1"/>
  <c r="Q145" i="1"/>
  <c r="P145" i="1"/>
  <c r="O145" i="1"/>
  <c r="O147" i="1" s="1"/>
  <c r="N145" i="1"/>
  <c r="N147" i="1" s="1"/>
  <c r="M145" i="1"/>
  <c r="L145" i="1"/>
  <c r="K145" i="1"/>
  <c r="K147" i="1" s="1"/>
  <c r="J145" i="1"/>
  <c r="J147" i="1" s="1"/>
  <c r="I145" i="1"/>
  <c r="H145" i="1"/>
  <c r="G145" i="1"/>
  <c r="G147" i="1" s="1"/>
  <c r="F145" i="1"/>
  <c r="F147" i="1" s="1"/>
  <c r="E145" i="1"/>
  <c r="D145" i="1"/>
  <c r="BN137" i="1"/>
  <c r="BM137" i="1"/>
  <c r="BM145" i="1" s="1"/>
  <c r="AU129" i="1"/>
  <c r="AQ129" i="1"/>
  <c r="O129" i="1"/>
  <c r="K129" i="1"/>
  <c r="BL127" i="1"/>
  <c r="BL129" i="1" s="1"/>
  <c r="BK127" i="1"/>
  <c r="BK129" i="1" s="1"/>
  <c r="BJ127" i="1"/>
  <c r="BJ129" i="1" s="1"/>
  <c r="BI127" i="1"/>
  <c r="BI129" i="1" s="1"/>
  <c r="BH127" i="1"/>
  <c r="BH129" i="1" s="1"/>
  <c r="BG127" i="1"/>
  <c r="BG129" i="1" s="1"/>
  <c r="BF127" i="1"/>
  <c r="BF129" i="1" s="1"/>
  <c r="BE127" i="1"/>
  <c r="BE129" i="1" s="1"/>
  <c r="BD127" i="1"/>
  <c r="BD129" i="1" s="1"/>
  <c r="BC127" i="1"/>
  <c r="BC129" i="1" s="1"/>
  <c r="BB127" i="1"/>
  <c r="BB129" i="1" s="1"/>
  <c r="BA127" i="1"/>
  <c r="BA129" i="1" s="1"/>
  <c r="AZ127" i="1"/>
  <c r="AZ129" i="1" s="1"/>
  <c r="AY127" i="1"/>
  <c r="AY129" i="1" s="1"/>
  <c r="AX127" i="1"/>
  <c r="AX129" i="1" s="1"/>
  <c r="AW127" i="1"/>
  <c r="AW129" i="1" s="1"/>
  <c r="AV127" i="1"/>
  <c r="AV129" i="1" s="1"/>
  <c r="AU127" i="1"/>
  <c r="AT127" i="1"/>
  <c r="AT129" i="1" s="1"/>
  <c r="AS127" i="1"/>
  <c r="AS129" i="1" s="1"/>
  <c r="AR127" i="1"/>
  <c r="AR129" i="1" s="1"/>
  <c r="AQ127" i="1"/>
  <c r="AP127" i="1"/>
  <c r="AP129" i="1" s="1"/>
  <c r="AO127" i="1"/>
  <c r="AO129" i="1" s="1"/>
  <c r="AN127" i="1"/>
  <c r="AN129" i="1" s="1"/>
  <c r="AM127" i="1"/>
  <c r="AM129" i="1" s="1"/>
  <c r="AL127" i="1"/>
  <c r="AL129" i="1" s="1"/>
  <c r="AK127" i="1"/>
  <c r="AK129" i="1" s="1"/>
  <c r="AJ127" i="1"/>
  <c r="AJ129" i="1" s="1"/>
  <c r="AI127" i="1"/>
  <c r="AI129" i="1" s="1"/>
  <c r="AH127" i="1"/>
  <c r="AH129" i="1" s="1"/>
  <c r="AG127" i="1"/>
  <c r="AG129" i="1" s="1"/>
  <c r="AF127" i="1"/>
  <c r="AF129" i="1" s="1"/>
  <c r="AE127" i="1"/>
  <c r="AE129" i="1" s="1"/>
  <c r="AD127" i="1"/>
  <c r="AD129" i="1" s="1"/>
  <c r="AC127" i="1"/>
  <c r="AC129" i="1" s="1"/>
  <c r="AB127" i="1"/>
  <c r="AB129" i="1" s="1"/>
  <c r="AA127" i="1"/>
  <c r="AA129" i="1" s="1"/>
  <c r="Z127" i="1"/>
  <c r="Z129" i="1" s="1"/>
  <c r="Y127" i="1"/>
  <c r="Y129" i="1" s="1"/>
  <c r="X127" i="1"/>
  <c r="X129" i="1" s="1"/>
  <c r="W127" i="1"/>
  <c r="W129" i="1" s="1"/>
  <c r="V127" i="1"/>
  <c r="V129" i="1" s="1"/>
  <c r="U127" i="1"/>
  <c r="U129" i="1" s="1"/>
  <c r="T127" i="1"/>
  <c r="T129" i="1" s="1"/>
  <c r="S127" i="1"/>
  <c r="S129" i="1" s="1"/>
  <c r="R127" i="1"/>
  <c r="R129" i="1" s="1"/>
  <c r="Q127" i="1"/>
  <c r="Q129" i="1" s="1"/>
  <c r="P127" i="1"/>
  <c r="P129" i="1" s="1"/>
  <c r="O127" i="1"/>
  <c r="N127" i="1"/>
  <c r="N129" i="1" s="1"/>
  <c r="M127" i="1"/>
  <c r="M129" i="1" s="1"/>
  <c r="L127" i="1"/>
  <c r="L129" i="1" s="1"/>
  <c r="K127" i="1"/>
  <c r="J127" i="1"/>
  <c r="J129" i="1" s="1"/>
  <c r="I127" i="1"/>
  <c r="I129" i="1" s="1"/>
  <c r="H127" i="1"/>
  <c r="H129" i="1" s="1"/>
  <c r="G127" i="1"/>
  <c r="G129" i="1" s="1"/>
  <c r="F127" i="1"/>
  <c r="F129" i="1" s="1"/>
  <c r="E127" i="1"/>
  <c r="E129" i="1" s="1"/>
  <c r="D127" i="1"/>
  <c r="D129" i="1" s="1"/>
  <c r="C127" i="1"/>
  <c r="C129" i="1" s="1"/>
  <c r="BN126" i="1"/>
  <c r="BM126" i="1"/>
  <c r="BN125" i="1"/>
  <c r="BM125" i="1"/>
  <c r="BN124" i="1"/>
  <c r="BM124" i="1"/>
  <c r="BN123" i="1"/>
  <c r="BM123" i="1"/>
  <c r="BN122" i="1"/>
  <c r="BM122" i="1"/>
  <c r="BN121" i="1"/>
  <c r="BM121" i="1"/>
  <c r="BN120" i="1"/>
  <c r="BM120" i="1"/>
  <c r="BN119" i="1"/>
  <c r="BM119" i="1"/>
  <c r="BN118" i="1"/>
  <c r="BM118" i="1"/>
  <c r="BN117" i="1"/>
  <c r="BM117" i="1"/>
  <c r="BN116" i="1"/>
  <c r="BM116" i="1"/>
  <c r="BN115" i="1"/>
  <c r="BM115" i="1"/>
  <c r="BN114" i="1"/>
  <c r="BM114" i="1"/>
  <c r="BN113" i="1"/>
  <c r="BM113" i="1"/>
  <c r="BN112" i="1"/>
  <c r="BM112" i="1"/>
  <c r="BN111" i="1"/>
  <c r="BM111" i="1"/>
  <c r="BN110" i="1"/>
  <c r="BM110" i="1"/>
  <c r="BN109" i="1"/>
  <c r="BN127" i="1" s="1"/>
  <c r="BN129" i="1" s="1"/>
  <c r="BM109" i="1"/>
  <c r="BM127" i="1" s="1"/>
  <c r="BM129" i="1" s="1"/>
  <c r="BK101" i="1"/>
  <c r="BJ101" i="1"/>
  <c r="BG101" i="1"/>
  <c r="BC101" i="1"/>
  <c r="BB101" i="1"/>
  <c r="AX101" i="1"/>
  <c r="AQ101" i="1"/>
  <c r="AM101" i="1"/>
  <c r="AL101" i="1"/>
  <c r="AH101" i="1"/>
  <c r="AB101" i="1"/>
  <c r="AA101" i="1"/>
  <c r="W101" i="1"/>
  <c r="V101" i="1"/>
  <c r="R101" i="1"/>
  <c r="K101" i="1"/>
  <c r="G101" i="1"/>
  <c r="F101" i="1"/>
  <c r="BN99" i="1"/>
  <c r="BN101" i="1" s="1"/>
  <c r="BL99" i="1"/>
  <c r="BL101" i="1" s="1"/>
  <c r="BK99" i="1"/>
  <c r="BJ99" i="1"/>
  <c r="BI99" i="1"/>
  <c r="BI101" i="1" s="1"/>
  <c r="BH99" i="1"/>
  <c r="BH101" i="1" s="1"/>
  <c r="BG99" i="1"/>
  <c r="BF99" i="1"/>
  <c r="BF101" i="1" s="1"/>
  <c r="BE99" i="1"/>
  <c r="BE101" i="1" s="1"/>
  <c r="BD99" i="1"/>
  <c r="BD101" i="1" s="1"/>
  <c r="BC99" i="1"/>
  <c r="BB99" i="1"/>
  <c r="BA99" i="1"/>
  <c r="BA101" i="1" s="1"/>
  <c r="AZ99" i="1"/>
  <c r="AZ101" i="1" s="1"/>
  <c r="AY99" i="1"/>
  <c r="AY101" i="1" s="1"/>
  <c r="AX99" i="1"/>
  <c r="AW99" i="1"/>
  <c r="AW101" i="1" s="1"/>
  <c r="AV99" i="1"/>
  <c r="AV101" i="1" s="1"/>
  <c r="AU99" i="1"/>
  <c r="AU101" i="1" s="1"/>
  <c r="AT99" i="1"/>
  <c r="AT101" i="1" s="1"/>
  <c r="AS99" i="1"/>
  <c r="AS101" i="1" s="1"/>
  <c r="AR99" i="1"/>
  <c r="AR101" i="1" s="1"/>
  <c r="AQ99" i="1"/>
  <c r="AP99" i="1"/>
  <c r="AP101" i="1" s="1"/>
  <c r="AO99" i="1"/>
  <c r="AO101" i="1" s="1"/>
  <c r="AN99" i="1"/>
  <c r="AN101" i="1" s="1"/>
  <c r="AM99" i="1"/>
  <c r="AL99" i="1"/>
  <c r="AK99" i="1"/>
  <c r="AK101" i="1" s="1"/>
  <c r="AJ99" i="1"/>
  <c r="AJ101" i="1" s="1"/>
  <c r="AI99" i="1"/>
  <c r="AI101" i="1" s="1"/>
  <c r="AH99" i="1"/>
  <c r="AG99" i="1"/>
  <c r="AG101" i="1" s="1"/>
  <c r="AF99" i="1"/>
  <c r="AF101" i="1" s="1"/>
  <c r="AE99" i="1"/>
  <c r="AE101" i="1" s="1"/>
  <c r="AD99" i="1"/>
  <c r="AD101" i="1" s="1"/>
  <c r="AC99" i="1"/>
  <c r="AC101" i="1" s="1"/>
  <c r="AB99" i="1"/>
  <c r="AA99" i="1"/>
  <c r="Z99" i="1"/>
  <c r="Z101" i="1" s="1"/>
  <c r="Y99" i="1"/>
  <c r="Y101" i="1" s="1"/>
  <c r="X99" i="1"/>
  <c r="X101" i="1" s="1"/>
  <c r="W99" i="1"/>
  <c r="V99" i="1"/>
  <c r="U99" i="1"/>
  <c r="U101" i="1" s="1"/>
  <c r="T99" i="1"/>
  <c r="T101" i="1" s="1"/>
  <c r="S99" i="1"/>
  <c r="S101" i="1" s="1"/>
  <c r="R99" i="1"/>
  <c r="Q99" i="1"/>
  <c r="Q101" i="1" s="1"/>
  <c r="P99" i="1"/>
  <c r="P101" i="1" s="1"/>
  <c r="O99" i="1"/>
  <c r="O101" i="1" s="1"/>
  <c r="N99" i="1"/>
  <c r="N101" i="1" s="1"/>
  <c r="M99" i="1"/>
  <c r="M101" i="1" s="1"/>
  <c r="L99" i="1"/>
  <c r="L101" i="1" s="1"/>
  <c r="K99" i="1"/>
  <c r="J99" i="1"/>
  <c r="J101" i="1" s="1"/>
  <c r="I99" i="1"/>
  <c r="I101" i="1" s="1"/>
  <c r="H99" i="1"/>
  <c r="H101" i="1" s="1"/>
  <c r="G99" i="1"/>
  <c r="F99" i="1"/>
  <c r="E99" i="1"/>
  <c r="E101" i="1" s="1"/>
  <c r="D99" i="1"/>
  <c r="D101" i="1" s="1"/>
  <c r="C99" i="1"/>
  <c r="C101" i="1" s="1"/>
  <c r="BN98" i="1"/>
  <c r="BN97" i="1"/>
  <c r="BM97" i="1"/>
  <c r="BN96" i="1"/>
  <c r="BM96" i="1"/>
  <c r="BN95" i="1"/>
  <c r="BM95" i="1"/>
  <c r="BM99" i="1" s="1"/>
  <c r="BM101" i="1" s="1"/>
  <c r="BK88" i="1"/>
  <c r="BJ88" i="1"/>
  <c r="BF88" i="1"/>
  <c r="BE88" i="1"/>
  <c r="BB88" i="1"/>
  <c r="BA88" i="1"/>
  <c r="AT88" i="1"/>
  <c r="AP88" i="1"/>
  <c r="AO88" i="1"/>
  <c r="AL88" i="1"/>
  <c r="AK88" i="1"/>
  <c r="AD88" i="1"/>
  <c r="Z88" i="1"/>
  <c r="Y88" i="1"/>
  <c r="U88" i="1"/>
  <c r="O88" i="1"/>
  <c r="N88" i="1"/>
  <c r="J88" i="1"/>
  <c r="I88" i="1"/>
  <c r="E88" i="1"/>
  <c r="BL86" i="1"/>
  <c r="BL88" i="1" s="1"/>
  <c r="BK86" i="1"/>
  <c r="BJ86" i="1"/>
  <c r="BI86" i="1"/>
  <c r="BI88" i="1" s="1"/>
  <c r="BH86" i="1"/>
  <c r="BH88" i="1" s="1"/>
  <c r="BG86" i="1"/>
  <c r="BG88" i="1" s="1"/>
  <c r="BF86" i="1"/>
  <c r="BE86" i="1"/>
  <c r="BD86" i="1"/>
  <c r="BD88" i="1" s="1"/>
  <c r="BC86" i="1"/>
  <c r="BC88" i="1" s="1"/>
  <c r="BB86" i="1"/>
  <c r="BA86" i="1"/>
  <c r="AZ86" i="1"/>
  <c r="AZ88" i="1" s="1"/>
  <c r="AY86" i="1"/>
  <c r="AY88" i="1" s="1"/>
  <c r="AX86" i="1"/>
  <c r="AX88" i="1" s="1"/>
  <c r="AW86" i="1"/>
  <c r="AW88" i="1" s="1"/>
  <c r="AV86" i="1"/>
  <c r="AV88" i="1" s="1"/>
  <c r="AU86" i="1"/>
  <c r="AU88" i="1" s="1"/>
  <c r="AT86" i="1"/>
  <c r="AS86" i="1"/>
  <c r="AS88" i="1" s="1"/>
  <c r="AR86" i="1"/>
  <c r="AR88" i="1" s="1"/>
  <c r="AQ86" i="1"/>
  <c r="AQ88" i="1" s="1"/>
  <c r="AP86" i="1"/>
  <c r="AO86" i="1"/>
  <c r="AN86" i="1"/>
  <c r="AN88" i="1" s="1"/>
  <c r="AM86" i="1"/>
  <c r="AM88" i="1" s="1"/>
  <c r="AL86" i="1"/>
  <c r="AK86" i="1"/>
  <c r="AJ86" i="1"/>
  <c r="AJ88" i="1" s="1"/>
  <c r="AI86" i="1"/>
  <c r="AI88" i="1" s="1"/>
  <c r="AH86" i="1"/>
  <c r="AH88" i="1" s="1"/>
  <c r="AG86" i="1"/>
  <c r="AG88" i="1" s="1"/>
  <c r="AF86" i="1"/>
  <c r="AF88" i="1" s="1"/>
  <c r="AE86" i="1"/>
  <c r="AE88" i="1" s="1"/>
  <c r="AD86" i="1"/>
  <c r="AC86" i="1"/>
  <c r="AC88" i="1" s="1"/>
  <c r="AB86" i="1"/>
  <c r="AB88" i="1" s="1"/>
  <c r="AA86" i="1"/>
  <c r="AA88" i="1" s="1"/>
  <c r="Z86" i="1"/>
  <c r="Y86" i="1"/>
  <c r="X86" i="1"/>
  <c r="X88" i="1" s="1"/>
  <c r="W86" i="1"/>
  <c r="W88" i="1" s="1"/>
  <c r="V86" i="1"/>
  <c r="V88" i="1" s="1"/>
  <c r="U86" i="1"/>
  <c r="T86" i="1"/>
  <c r="T88" i="1" s="1"/>
  <c r="S86" i="1"/>
  <c r="S88" i="1" s="1"/>
  <c r="R86" i="1"/>
  <c r="R88" i="1" s="1"/>
  <c r="Q86" i="1"/>
  <c r="Q88" i="1" s="1"/>
  <c r="P86" i="1"/>
  <c r="P88" i="1" s="1"/>
  <c r="O86" i="1"/>
  <c r="N86" i="1"/>
  <c r="M86" i="1"/>
  <c r="M88" i="1" s="1"/>
  <c r="L86" i="1"/>
  <c r="L88" i="1" s="1"/>
  <c r="K86" i="1"/>
  <c r="K88" i="1" s="1"/>
  <c r="J86" i="1"/>
  <c r="I86" i="1"/>
  <c r="H86" i="1"/>
  <c r="H88" i="1" s="1"/>
  <c r="G86" i="1"/>
  <c r="G88" i="1" s="1"/>
  <c r="F86" i="1"/>
  <c r="F88" i="1" s="1"/>
  <c r="E86" i="1"/>
  <c r="D86" i="1"/>
  <c r="D88" i="1" s="1"/>
  <c r="C86" i="1"/>
  <c r="C88" i="1" s="1"/>
  <c r="BN85" i="1"/>
  <c r="BM85" i="1"/>
  <c r="BN84" i="1"/>
  <c r="BM84" i="1"/>
  <c r="BN83" i="1"/>
  <c r="BM83" i="1"/>
  <c r="BN82" i="1"/>
  <c r="BM82" i="1"/>
  <c r="BN81" i="1"/>
  <c r="BM81" i="1"/>
  <c r="BN80" i="1"/>
  <c r="BM80" i="1"/>
  <c r="BN79" i="1"/>
  <c r="BM79" i="1"/>
  <c r="BN78" i="1"/>
  <c r="BM78" i="1"/>
  <c r="BN77" i="1"/>
  <c r="BM77" i="1"/>
  <c r="BN76" i="1"/>
  <c r="BM76" i="1"/>
  <c r="BN75" i="1"/>
  <c r="BM75" i="1"/>
  <c r="BN74" i="1"/>
  <c r="BM74" i="1"/>
  <c r="BN73" i="1"/>
  <c r="BN86" i="1" s="1"/>
  <c r="BN88" i="1" s="1"/>
  <c r="BM73" i="1"/>
  <c r="BL65" i="1"/>
  <c r="BH65" i="1"/>
  <c r="BG65" i="1"/>
  <c r="BC65" i="1"/>
  <c r="AW65" i="1"/>
  <c r="AV65" i="1"/>
  <c r="AR65" i="1"/>
  <c r="AO65" i="1"/>
  <c r="AN65" i="1"/>
  <c r="AJ65" i="1"/>
  <c r="AG65" i="1"/>
  <c r="AF65" i="1"/>
  <c r="AB65" i="1"/>
  <c r="Y65" i="1"/>
  <c r="X65" i="1"/>
  <c r="T65" i="1"/>
  <c r="Q65" i="1"/>
  <c r="P65" i="1"/>
  <c r="L65" i="1"/>
  <c r="I65" i="1"/>
  <c r="H65" i="1"/>
  <c r="D65" i="1"/>
  <c r="C65" i="1"/>
  <c r="BM64" i="1"/>
  <c r="BL63" i="1"/>
  <c r="BK63" i="1"/>
  <c r="BK65" i="1" s="1"/>
  <c r="BJ63" i="1"/>
  <c r="BJ65" i="1" s="1"/>
  <c r="BI63" i="1"/>
  <c r="BI65" i="1" s="1"/>
  <c r="BH63" i="1"/>
  <c r="BG63" i="1"/>
  <c r="BF63" i="1"/>
  <c r="BF65" i="1" s="1"/>
  <c r="BE63" i="1"/>
  <c r="BE65" i="1" s="1"/>
  <c r="BD63" i="1"/>
  <c r="BD65" i="1" s="1"/>
  <c r="BC63" i="1"/>
  <c r="BB63" i="1"/>
  <c r="BB65" i="1" s="1"/>
  <c r="BA63" i="1"/>
  <c r="BA65" i="1" s="1"/>
  <c r="AZ63" i="1"/>
  <c r="AZ65" i="1" s="1"/>
  <c r="AY63" i="1"/>
  <c r="AY65" i="1" s="1"/>
  <c r="AX63" i="1"/>
  <c r="AX65" i="1" s="1"/>
  <c r="AW63" i="1"/>
  <c r="AV63" i="1"/>
  <c r="AU63" i="1"/>
  <c r="AU65" i="1" s="1"/>
  <c r="AT63" i="1"/>
  <c r="AT65" i="1" s="1"/>
  <c r="AS63" i="1"/>
  <c r="AS65" i="1" s="1"/>
  <c r="AR63" i="1"/>
  <c r="AQ63" i="1"/>
  <c r="AQ65" i="1" s="1"/>
  <c r="AP63" i="1"/>
  <c r="AP65" i="1" s="1"/>
  <c r="AO63" i="1"/>
  <c r="AN63" i="1"/>
  <c r="AM63" i="1"/>
  <c r="AM65" i="1" s="1"/>
  <c r="AL63" i="1"/>
  <c r="AL65" i="1" s="1"/>
  <c r="AK63" i="1"/>
  <c r="AK65" i="1" s="1"/>
  <c r="AJ63" i="1"/>
  <c r="AI63" i="1"/>
  <c r="AI65" i="1" s="1"/>
  <c r="AH63" i="1"/>
  <c r="AH65" i="1" s="1"/>
  <c r="AG63" i="1"/>
  <c r="AF63" i="1"/>
  <c r="AE63" i="1"/>
  <c r="AE65" i="1" s="1"/>
  <c r="AD63" i="1"/>
  <c r="AD65" i="1" s="1"/>
  <c r="AC63" i="1"/>
  <c r="AC65" i="1" s="1"/>
  <c r="AB63" i="1"/>
  <c r="AA63" i="1"/>
  <c r="AA65" i="1" s="1"/>
  <c r="Z63" i="1"/>
  <c r="Z65" i="1" s="1"/>
  <c r="Y63" i="1"/>
  <c r="X63" i="1"/>
  <c r="W63" i="1"/>
  <c r="W65" i="1" s="1"/>
  <c r="V63" i="1"/>
  <c r="V65" i="1" s="1"/>
  <c r="U63" i="1"/>
  <c r="U65" i="1" s="1"/>
  <c r="T63" i="1"/>
  <c r="S63" i="1"/>
  <c r="S65" i="1" s="1"/>
  <c r="R63" i="1"/>
  <c r="R65" i="1" s="1"/>
  <c r="Q63" i="1"/>
  <c r="P63" i="1"/>
  <c r="O63" i="1"/>
  <c r="O65" i="1" s="1"/>
  <c r="N63" i="1"/>
  <c r="N65" i="1" s="1"/>
  <c r="M63" i="1"/>
  <c r="M65" i="1" s="1"/>
  <c r="L63" i="1"/>
  <c r="K63" i="1"/>
  <c r="K65" i="1" s="1"/>
  <c r="J63" i="1"/>
  <c r="J65" i="1" s="1"/>
  <c r="I63" i="1"/>
  <c r="H63" i="1"/>
  <c r="G63" i="1"/>
  <c r="G65" i="1" s="1"/>
  <c r="F63" i="1"/>
  <c r="F65" i="1" s="1"/>
  <c r="E63" i="1"/>
  <c r="E65" i="1" s="1"/>
  <c r="BM65" i="1" s="1"/>
  <c r="D63" i="1"/>
  <c r="BN62" i="1"/>
  <c r="BM62" i="1"/>
  <c r="BN61" i="1"/>
  <c r="BM61" i="1"/>
  <c r="BN60" i="1"/>
  <c r="BM60" i="1"/>
  <c r="BN59" i="1"/>
  <c r="BM59" i="1"/>
  <c r="BN58" i="1"/>
  <c r="BM58" i="1"/>
  <c r="BN57" i="1"/>
  <c r="BM57" i="1"/>
  <c r="BN56" i="1"/>
  <c r="BM56" i="1"/>
  <c r="BN55" i="1"/>
  <c r="BN63" i="1" s="1"/>
  <c r="BN65" i="1" s="1"/>
  <c r="BM55" i="1"/>
  <c r="BP54" i="1"/>
  <c r="BN54" i="1"/>
  <c r="BR54" i="1" s="1"/>
  <c r="BM54" i="1"/>
  <c r="BO54" i="1" s="1"/>
  <c r="BG44" i="1"/>
  <c r="AY44" i="1"/>
  <c r="AQ44" i="1"/>
  <c r="AI44" i="1"/>
  <c r="AA44" i="1"/>
  <c r="S44" i="1"/>
  <c r="K44" i="1"/>
  <c r="C44" i="1"/>
  <c r="BL42" i="1"/>
  <c r="BL44" i="1" s="1"/>
  <c r="BK42" i="1"/>
  <c r="BK44" i="1" s="1"/>
  <c r="BJ42" i="1"/>
  <c r="BJ44" i="1" s="1"/>
  <c r="BI42" i="1"/>
  <c r="BI44" i="1" s="1"/>
  <c r="BH42" i="1"/>
  <c r="BH44" i="1" s="1"/>
  <c r="BG42" i="1"/>
  <c r="BF42" i="1"/>
  <c r="BF44" i="1" s="1"/>
  <c r="BE42" i="1"/>
  <c r="BE44" i="1" s="1"/>
  <c r="BD42" i="1"/>
  <c r="BD44" i="1" s="1"/>
  <c r="BC42" i="1"/>
  <c r="BC44" i="1" s="1"/>
  <c r="BB42" i="1"/>
  <c r="BB44" i="1" s="1"/>
  <c r="BA42" i="1"/>
  <c r="BA44" i="1" s="1"/>
  <c r="AZ42" i="1"/>
  <c r="AZ44" i="1" s="1"/>
  <c r="AY42" i="1"/>
  <c r="AX42" i="1"/>
  <c r="AX44" i="1" s="1"/>
  <c r="AW42" i="1"/>
  <c r="AW44" i="1" s="1"/>
  <c r="AV42" i="1"/>
  <c r="AV44" i="1" s="1"/>
  <c r="AU42" i="1"/>
  <c r="AU44" i="1" s="1"/>
  <c r="AT42" i="1"/>
  <c r="AT44" i="1" s="1"/>
  <c r="AS42" i="1"/>
  <c r="AS44" i="1" s="1"/>
  <c r="AR42" i="1"/>
  <c r="AR44" i="1" s="1"/>
  <c r="AQ42" i="1"/>
  <c r="AP42" i="1"/>
  <c r="AP44" i="1" s="1"/>
  <c r="AO42" i="1"/>
  <c r="AO44" i="1" s="1"/>
  <c r="AN42" i="1"/>
  <c r="AN44" i="1" s="1"/>
  <c r="AM42" i="1"/>
  <c r="AM44" i="1" s="1"/>
  <c r="AL42" i="1"/>
  <c r="AL44" i="1" s="1"/>
  <c r="AK42" i="1"/>
  <c r="AK44" i="1" s="1"/>
  <c r="AJ42" i="1"/>
  <c r="AJ44" i="1" s="1"/>
  <c r="AI42" i="1"/>
  <c r="AH42" i="1"/>
  <c r="AH44" i="1" s="1"/>
  <c r="AG42" i="1"/>
  <c r="AG44" i="1" s="1"/>
  <c r="AF42" i="1"/>
  <c r="AF44" i="1" s="1"/>
  <c r="AE42" i="1"/>
  <c r="AE44" i="1" s="1"/>
  <c r="AD42" i="1"/>
  <c r="AD44" i="1" s="1"/>
  <c r="AC42" i="1"/>
  <c r="AC44" i="1" s="1"/>
  <c r="AB42" i="1"/>
  <c r="AB44" i="1" s="1"/>
  <c r="AA42" i="1"/>
  <c r="Z42" i="1"/>
  <c r="Z44" i="1" s="1"/>
  <c r="Y42" i="1"/>
  <c r="Y44" i="1" s="1"/>
  <c r="X42" i="1"/>
  <c r="X44" i="1" s="1"/>
  <c r="W42" i="1"/>
  <c r="W44" i="1" s="1"/>
  <c r="V42" i="1"/>
  <c r="V44" i="1" s="1"/>
  <c r="U42" i="1"/>
  <c r="U44" i="1" s="1"/>
  <c r="T42" i="1"/>
  <c r="T44" i="1" s="1"/>
  <c r="S42" i="1"/>
  <c r="R42" i="1"/>
  <c r="R44" i="1" s="1"/>
  <c r="Q42" i="1"/>
  <c r="Q44" i="1" s="1"/>
  <c r="P42" i="1"/>
  <c r="P44" i="1" s="1"/>
  <c r="O42" i="1"/>
  <c r="O44" i="1" s="1"/>
  <c r="N42" i="1"/>
  <c r="N44" i="1" s="1"/>
  <c r="M42" i="1"/>
  <c r="M44" i="1" s="1"/>
  <c r="L42" i="1"/>
  <c r="L44" i="1" s="1"/>
  <c r="K42" i="1"/>
  <c r="J42" i="1"/>
  <c r="J44" i="1" s="1"/>
  <c r="I42" i="1"/>
  <c r="I44" i="1" s="1"/>
  <c r="H42" i="1"/>
  <c r="H44" i="1" s="1"/>
  <c r="G42" i="1"/>
  <c r="G44" i="1" s="1"/>
  <c r="F42" i="1"/>
  <c r="F44" i="1" s="1"/>
  <c r="E42" i="1"/>
  <c r="E44" i="1" s="1"/>
  <c r="D42" i="1"/>
  <c r="D44" i="1" s="1"/>
  <c r="C42" i="1"/>
  <c r="BN40" i="1"/>
  <c r="BM40" i="1"/>
  <c r="BN39" i="1"/>
  <c r="BM39" i="1"/>
  <c r="BN38" i="1"/>
  <c r="BM38" i="1"/>
  <c r="BN37" i="1"/>
  <c r="BM37" i="1"/>
  <c r="BN36" i="1"/>
  <c r="BN42" i="1" s="1"/>
  <c r="BN44" i="1" s="1"/>
  <c r="BM36" i="1"/>
  <c r="BN35" i="1"/>
  <c r="BM35" i="1"/>
  <c r="BM42" i="1" s="1"/>
  <c r="BM44" i="1" s="1"/>
  <c r="BK27" i="1"/>
  <c r="BJ27" i="1"/>
  <c r="BG27" i="1"/>
  <c r="BF27" i="1"/>
  <c r="BC27" i="1"/>
  <c r="BB27" i="1"/>
  <c r="AY27" i="1"/>
  <c r="AX27" i="1"/>
  <c r="AT27" i="1"/>
  <c r="AS27" i="1"/>
  <c r="AQ27" i="1"/>
  <c r="AP27" i="1"/>
  <c r="AL27" i="1"/>
  <c r="AI27" i="1"/>
  <c r="AH27" i="1"/>
  <c r="AD27" i="1"/>
  <c r="AA27" i="1"/>
  <c r="Z27" i="1"/>
  <c r="V27" i="1"/>
  <c r="S27" i="1"/>
  <c r="R27" i="1"/>
  <c r="N27" i="1"/>
  <c r="K27" i="1"/>
  <c r="J27" i="1"/>
  <c r="F27" i="1"/>
  <c r="C27" i="1"/>
  <c r="BN26" i="1"/>
  <c r="BM26" i="1"/>
  <c r="BL25" i="1"/>
  <c r="BL27" i="1" s="1"/>
  <c r="BK25" i="1"/>
  <c r="BJ25" i="1"/>
  <c r="BI25" i="1"/>
  <c r="BI27" i="1" s="1"/>
  <c r="BH25" i="1"/>
  <c r="BH27" i="1" s="1"/>
  <c r="BG25" i="1"/>
  <c r="BF25" i="1"/>
  <c r="BE25" i="1"/>
  <c r="BE27" i="1" s="1"/>
  <c r="BD25" i="1"/>
  <c r="BD27" i="1" s="1"/>
  <c r="BC25" i="1"/>
  <c r="BB25" i="1"/>
  <c r="BA25" i="1"/>
  <c r="BA27" i="1" s="1"/>
  <c r="AZ25" i="1"/>
  <c r="AZ27" i="1" s="1"/>
  <c r="AY25" i="1"/>
  <c r="AX25" i="1"/>
  <c r="AW25" i="1"/>
  <c r="AW27" i="1" s="1"/>
  <c r="AT25" i="1"/>
  <c r="AR25" i="1"/>
  <c r="AR27" i="1" s="1"/>
  <c r="AQ25" i="1"/>
  <c r="AP25" i="1"/>
  <c r="AO25" i="1"/>
  <c r="AO27" i="1" s="1"/>
  <c r="AN25" i="1"/>
  <c r="AN27" i="1" s="1"/>
  <c r="AM25" i="1"/>
  <c r="AM27" i="1" s="1"/>
  <c r="AL25" i="1"/>
  <c r="AK25" i="1"/>
  <c r="AK27" i="1" s="1"/>
  <c r="AJ25" i="1"/>
  <c r="AJ27" i="1" s="1"/>
  <c r="AI25" i="1"/>
  <c r="AH25" i="1"/>
  <c r="AG25" i="1"/>
  <c r="AG27" i="1" s="1"/>
  <c r="AF25" i="1"/>
  <c r="AF27" i="1" s="1"/>
  <c r="AE25" i="1"/>
  <c r="AE27" i="1" s="1"/>
  <c r="AD25" i="1"/>
  <c r="AC25" i="1"/>
  <c r="AC27" i="1" s="1"/>
  <c r="AB25" i="1"/>
  <c r="AB27" i="1" s="1"/>
  <c r="AA25" i="1"/>
  <c r="Z25" i="1"/>
  <c r="Y25" i="1"/>
  <c r="Y27" i="1" s="1"/>
  <c r="X25" i="1"/>
  <c r="X27" i="1" s="1"/>
  <c r="W25" i="1"/>
  <c r="W27" i="1" s="1"/>
  <c r="V25" i="1"/>
  <c r="U25" i="1"/>
  <c r="U27" i="1" s="1"/>
  <c r="T25" i="1"/>
  <c r="T27" i="1" s="1"/>
  <c r="S25" i="1"/>
  <c r="R25" i="1"/>
  <c r="Q25" i="1"/>
  <c r="Q27" i="1" s="1"/>
  <c r="P25" i="1"/>
  <c r="P27" i="1" s="1"/>
  <c r="O25" i="1"/>
  <c r="O27" i="1" s="1"/>
  <c r="N25" i="1"/>
  <c r="M25" i="1"/>
  <c r="M27" i="1" s="1"/>
  <c r="L25" i="1"/>
  <c r="L27" i="1" s="1"/>
  <c r="K25" i="1"/>
  <c r="J25" i="1"/>
  <c r="I25" i="1"/>
  <c r="I27" i="1" s="1"/>
  <c r="H25" i="1"/>
  <c r="H27" i="1" s="1"/>
  <c r="G25" i="1"/>
  <c r="G27" i="1" s="1"/>
  <c r="F25" i="1"/>
  <c r="E25" i="1"/>
  <c r="E27" i="1" s="1"/>
  <c r="D25" i="1"/>
  <c r="D27" i="1" s="1"/>
  <c r="BN24" i="1"/>
  <c r="AV24" i="1"/>
  <c r="AU24" i="1"/>
  <c r="BM24" i="1" s="1"/>
  <c r="BN23" i="1"/>
  <c r="BM23" i="1"/>
  <c r="BM22" i="1"/>
  <c r="AV22" i="1"/>
  <c r="BN22" i="1" s="1"/>
  <c r="AU22" i="1"/>
  <c r="BM21" i="1"/>
  <c r="AV21" i="1"/>
  <c r="BN21" i="1" s="1"/>
  <c r="AU21" i="1"/>
  <c r="BN20" i="1"/>
  <c r="BM20" i="1"/>
  <c r="BN19" i="1"/>
  <c r="BN25" i="1" s="1"/>
  <c r="BN27" i="1" s="1"/>
  <c r="AV19" i="1"/>
  <c r="AU19" i="1"/>
  <c r="BK11" i="1"/>
  <c r="BC11" i="1"/>
  <c r="AW11" i="1"/>
  <c r="AS11" i="1"/>
  <c r="AO11" i="1"/>
  <c r="AK11" i="1"/>
  <c r="AG11" i="1"/>
  <c r="AC11" i="1"/>
  <c r="Y11" i="1"/>
  <c r="U11" i="1"/>
  <c r="Q11" i="1"/>
  <c r="M11" i="1"/>
  <c r="I11" i="1"/>
  <c r="E11" i="1"/>
  <c r="BN10" i="1"/>
  <c r="BL9" i="1"/>
  <c r="BL11" i="1" s="1"/>
  <c r="BK9" i="1"/>
  <c r="BJ9" i="1"/>
  <c r="BJ11" i="1" s="1"/>
  <c r="BI9" i="1"/>
  <c r="BI11" i="1" s="1"/>
  <c r="BH9" i="1"/>
  <c r="BH11" i="1" s="1"/>
  <c r="BG9" i="1"/>
  <c r="BG11" i="1" s="1"/>
  <c r="BF9" i="1"/>
  <c r="BF11" i="1" s="1"/>
  <c r="BE9" i="1"/>
  <c r="BE11" i="1" s="1"/>
  <c r="BD9" i="1"/>
  <c r="BD11" i="1" s="1"/>
  <c r="BC9" i="1"/>
  <c r="BB9" i="1"/>
  <c r="BB11" i="1" s="1"/>
  <c r="BA9" i="1"/>
  <c r="BA11" i="1" s="1"/>
  <c r="AZ9" i="1"/>
  <c r="AZ11" i="1" s="1"/>
  <c r="AY9" i="1"/>
  <c r="AY11" i="1" s="1"/>
  <c r="AX9" i="1"/>
  <c r="AX11" i="1" s="1"/>
  <c r="AW9" i="1"/>
  <c r="AV9" i="1"/>
  <c r="AV11" i="1" s="1"/>
  <c r="AU9" i="1"/>
  <c r="AU11" i="1" s="1"/>
  <c r="AT9" i="1"/>
  <c r="AT11" i="1" s="1"/>
  <c r="AS9" i="1"/>
  <c r="AR9" i="1"/>
  <c r="AR11" i="1" s="1"/>
  <c r="AQ9" i="1"/>
  <c r="AQ11" i="1" s="1"/>
  <c r="AP9" i="1"/>
  <c r="AP11" i="1" s="1"/>
  <c r="AO9" i="1"/>
  <c r="AN9" i="1"/>
  <c r="AN11" i="1" s="1"/>
  <c r="AM9" i="1"/>
  <c r="AM11" i="1" s="1"/>
  <c r="AL9" i="1"/>
  <c r="AL11" i="1" s="1"/>
  <c r="AK9" i="1"/>
  <c r="AJ9" i="1"/>
  <c r="AJ11" i="1" s="1"/>
  <c r="AI9" i="1"/>
  <c r="AI11" i="1" s="1"/>
  <c r="AH9" i="1"/>
  <c r="AH11" i="1" s="1"/>
  <c r="AG9" i="1"/>
  <c r="AF9" i="1"/>
  <c r="AF11" i="1" s="1"/>
  <c r="AE9" i="1"/>
  <c r="AE11" i="1" s="1"/>
  <c r="AD9" i="1"/>
  <c r="AD11" i="1" s="1"/>
  <c r="AC9" i="1"/>
  <c r="AB9" i="1"/>
  <c r="AB11" i="1" s="1"/>
  <c r="AA9" i="1"/>
  <c r="AA11" i="1" s="1"/>
  <c r="Z9" i="1"/>
  <c r="Z11" i="1" s="1"/>
  <c r="Y9" i="1"/>
  <c r="X9" i="1"/>
  <c r="X11" i="1" s="1"/>
  <c r="W9" i="1"/>
  <c r="W11" i="1" s="1"/>
  <c r="V9" i="1"/>
  <c r="V11" i="1" s="1"/>
  <c r="U9" i="1"/>
  <c r="T9" i="1"/>
  <c r="T11" i="1" s="1"/>
  <c r="S9" i="1"/>
  <c r="S11" i="1" s="1"/>
  <c r="R9" i="1"/>
  <c r="R11" i="1" s="1"/>
  <c r="Q9" i="1"/>
  <c r="P9" i="1"/>
  <c r="P11" i="1" s="1"/>
  <c r="O9" i="1"/>
  <c r="O11" i="1" s="1"/>
  <c r="N9" i="1"/>
  <c r="N11" i="1" s="1"/>
  <c r="M9" i="1"/>
  <c r="L9" i="1"/>
  <c r="L11" i="1" s="1"/>
  <c r="K9" i="1"/>
  <c r="K11" i="1" s="1"/>
  <c r="J9" i="1"/>
  <c r="J11" i="1" s="1"/>
  <c r="I9" i="1"/>
  <c r="H9" i="1"/>
  <c r="H11" i="1" s="1"/>
  <c r="G9" i="1"/>
  <c r="G11" i="1" s="1"/>
  <c r="F9" i="1"/>
  <c r="F11" i="1" s="1"/>
  <c r="E9" i="1"/>
  <c r="D9" i="1"/>
  <c r="D11" i="1" s="1"/>
  <c r="C9" i="1"/>
  <c r="BM9" i="1" s="1"/>
  <c r="BM11" i="1" s="1"/>
  <c r="BN8" i="1"/>
  <c r="BN9" i="1" s="1"/>
  <c r="BN11" i="1" s="1"/>
  <c r="BN7" i="1"/>
  <c r="BM7" i="1"/>
  <c r="BN6" i="1"/>
  <c r="BM6" i="1"/>
  <c r="BN5" i="1"/>
  <c r="BM5" i="1"/>
  <c r="AV25" i="1" l="1"/>
  <c r="AV27" i="1" s="1"/>
  <c r="C11" i="1"/>
  <c r="BM63" i="1"/>
  <c r="AU25" i="1"/>
  <c r="AU27" i="1" s="1"/>
  <c r="BM27" i="1" s="1"/>
  <c r="BM19" i="1"/>
  <c r="BM25" i="1" s="1"/>
  <c r="BQ54" i="1"/>
  <c r="BM86" i="1"/>
  <c r="BM88" i="1" s="1"/>
</calcChain>
</file>

<file path=xl/sharedStrings.xml><?xml version="1.0" encoding="utf-8"?>
<sst xmlns="http://schemas.openxmlformats.org/spreadsheetml/2006/main" count="767" uniqueCount="93">
  <si>
    <t>Прат Новоград-Волинський хлібозавод</t>
  </si>
  <si>
    <t>Найменування продуктів</t>
  </si>
  <si>
    <t>Од. виміру</t>
  </si>
  <si>
    <t>К-ть разом</t>
  </si>
  <si>
    <t>Сума разом</t>
  </si>
  <si>
    <t>644-го</t>
  </si>
  <si>
    <t>К-ть</t>
  </si>
  <si>
    <t>Сума</t>
  </si>
  <si>
    <t>сума</t>
  </si>
  <si>
    <t xml:space="preserve"> </t>
  </si>
  <si>
    <t>Батон нарізний 0,5</t>
  </si>
  <si>
    <t>кг.</t>
  </si>
  <si>
    <t>Хліб чорний 0,700</t>
  </si>
  <si>
    <t>Хліб білий 0,600</t>
  </si>
  <si>
    <t>Булочка</t>
  </si>
  <si>
    <t>Всього</t>
  </si>
  <si>
    <t>ПДВ 20%</t>
  </si>
  <si>
    <t>Разом</t>
  </si>
  <si>
    <t>ФОП Фільчук Н.С.</t>
  </si>
  <si>
    <t>/221350А-221351/221352</t>
  </si>
  <si>
    <t>221671/221679/221670</t>
  </si>
  <si>
    <t>221874/221874/221872</t>
  </si>
  <si>
    <t>222000/222002/222001</t>
  </si>
  <si>
    <t>Молоко 2,6%</t>
  </si>
  <si>
    <t>Кефір</t>
  </si>
  <si>
    <t>Йогурт</t>
  </si>
  <si>
    <t>Сметана</t>
  </si>
  <si>
    <t>Ряженка</t>
  </si>
  <si>
    <t>Творог</t>
  </si>
  <si>
    <t>ФОП Боровська Г.А.</t>
  </si>
  <si>
    <t>872/873</t>
  </si>
  <si>
    <t>893/896/894/895</t>
  </si>
  <si>
    <t>901/902</t>
  </si>
  <si>
    <t>Консерва</t>
  </si>
  <si>
    <t>Оселедець</t>
  </si>
  <si>
    <t>яйця</t>
  </si>
  <si>
    <t>Макарони</t>
  </si>
  <si>
    <t>Горох колотий</t>
  </si>
  <si>
    <t>Дріжджі</t>
  </si>
  <si>
    <t>ФОП  Беляк Л.М.</t>
  </si>
  <si>
    <t>Рис</t>
  </si>
  <si>
    <t>Сіль</t>
  </si>
  <si>
    <t>Сік</t>
  </si>
  <si>
    <t>Борошно</t>
  </si>
  <si>
    <t>Пшеничка</t>
  </si>
  <si>
    <t>Гречка</t>
  </si>
  <si>
    <t>Вівсянка</t>
  </si>
  <si>
    <t>чай</t>
  </si>
  <si>
    <t>Цукор</t>
  </si>
  <si>
    <t>ФОП Мельничук В.В.</t>
  </si>
  <si>
    <t>66/67/65</t>
  </si>
  <si>
    <t>сухофрукти</t>
  </si>
  <si>
    <t>Какао</t>
  </si>
  <si>
    <t>Манка</t>
  </si>
  <si>
    <t>помідор конс.</t>
  </si>
  <si>
    <t>Огірок конс.</t>
  </si>
  <si>
    <t>Квасоля конс.</t>
  </si>
  <si>
    <t>лавр.лист</t>
  </si>
  <si>
    <t>перець чорн.гор.</t>
  </si>
  <si>
    <t>Томатна паста</t>
  </si>
  <si>
    <t>Повидло</t>
  </si>
  <si>
    <t>Салат былоцеркв.</t>
  </si>
  <si>
    <t>Кукурузка конс.</t>
  </si>
  <si>
    <t>Горошок конс.</t>
  </si>
  <si>
    <t>ФОП Лавренюк М.О.</t>
  </si>
  <si>
    <t>1286/1987</t>
  </si>
  <si>
    <t>Сир тв.</t>
  </si>
  <si>
    <t>Сосиски</t>
  </si>
  <si>
    <t>Яблука</t>
  </si>
  <si>
    <t>Олія</t>
  </si>
  <si>
    <t>ФОП Пилипчук В.В</t>
  </si>
  <si>
    <t>188/189/190</t>
  </si>
  <si>
    <t>Кури</t>
  </si>
  <si>
    <t>Вафлі</t>
  </si>
  <si>
    <t>Хек</t>
  </si>
  <si>
    <t>М'ясо св.</t>
  </si>
  <si>
    <t>Четвертина куряча</t>
  </si>
  <si>
    <t>Тушка куряча</t>
  </si>
  <si>
    <t>Масло вершк</t>
  </si>
  <si>
    <t>Капуста</t>
  </si>
  <si>
    <t>Масло</t>
  </si>
  <si>
    <t>Печинка</t>
  </si>
  <si>
    <t>Морква</t>
  </si>
  <si>
    <t>Цибуля</t>
  </si>
  <si>
    <t>Буряк</t>
  </si>
  <si>
    <t>печиво</t>
  </si>
  <si>
    <t>Печінка</t>
  </si>
  <si>
    <t>молоко зг.</t>
  </si>
  <si>
    <t>ФОП  Сокол</t>
  </si>
  <si>
    <t>Картопля</t>
  </si>
  <si>
    <t>ФОП  Рудь В.В.</t>
  </si>
  <si>
    <t>Свинина замор.</t>
  </si>
  <si>
    <t>Кури тушка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</si>
</sst>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6"/>
      <color theme="1"/>
      <name val="Times New Roman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14"/>
      <name val="Arial Cyr"/>
      <charset val="204"/>
    </font>
    <font>
      <b/>
      <sz val="12"/>
      <name val="Arial Cyr"/>
      <charset val="204"/>
    </font>
    <font>
      <sz val="14"/>
      <color rgb="FFFF0000"/>
      <name val="Arial Cyr"/>
      <charset val="204"/>
    </font>
    <font>
      <b/>
      <sz val="14"/>
      <name val="Arial Cyr"/>
      <charset val="204"/>
    </font>
    <font>
      <b/>
      <sz val="20"/>
      <name val="Arial Cyr"/>
      <charset val="204"/>
    </font>
    <font>
      <b/>
      <sz val="8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4" borderId="5" xfId="0" applyFont="1" applyFill="1" applyBorder="1"/>
    <xf numFmtId="2" fontId="2" fillId="0" borderId="5" xfId="0" applyNumberFormat="1" applyFont="1" applyBorder="1"/>
    <xf numFmtId="2" fontId="3" fillId="0" borderId="5" xfId="0" applyNumberFormat="1" applyFont="1" applyBorder="1"/>
    <xf numFmtId="2" fontId="2" fillId="5" borderId="5" xfId="0" applyNumberFormat="1" applyFont="1" applyFill="1" applyBorder="1"/>
    <xf numFmtId="2" fontId="4" fillId="4" borderId="5" xfId="0" applyNumberFormat="1" applyFont="1" applyFill="1" applyBorder="1"/>
    <xf numFmtId="2" fontId="2" fillId="0" borderId="6" xfId="0" applyNumberFormat="1" applyFont="1" applyFill="1" applyBorder="1"/>
    <xf numFmtId="0" fontId="0" fillId="2" borderId="5" xfId="0" applyFill="1" applyBorder="1"/>
    <xf numFmtId="2" fontId="5" fillId="2" borderId="5" xfId="0" applyNumberFormat="1" applyFont="1" applyFill="1" applyBorder="1"/>
    <xf numFmtId="2" fontId="2" fillId="4" borderId="5" xfId="0" applyNumberFormat="1" applyFont="1" applyFill="1" applyBorder="1"/>
    <xf numFmtId="0" fontId="2" fillId="0" borderId="5" xfId="0" applyFont="1" applyBorder="1"/>
    <xf numFmtId="0" fontId="0" fillId="0" borderId="5" xfId="0" applyBorder="1"/>
    <xf numFmtId="0" fontId="5" fillId="0" borderId="5" xfId="0" applyFont="1" applyBorder="1"/>
    <xf numFmtId="0" fontId="5" fillId="4" borderId="5" xfId="0" applyFont="1" applyFill="1" applyBorder="1"/>
    <xf numFmtId="0" fontId="2" fillId="6" borderId="5" xfId="0" applyFont="1" applyFill="1" applyBorder="1"/>
    <xf numFmtId="0" fontId="0" fillId="6" borderId="5" xfId="0" applyFill="1" applyBorder="1"/>
    <xf numFmtId="2" fontId="5" fillId="6" borderId="5" xfId="0" applyNumberFormat="1" applyFont="1" applyFill="1" applyBorder="1"/>
    <xf numFmtId="2" fontId="5" fillId="4" borderId="5" xfId="0" applyNumberFormat="1" applyFont="1" applyFill="1" applyBorder="1"/>
    <xf numFmtId="0" fontId="0" fillId="4" borderId="5" xfId="0" applyFill="1" applyBorder="1"/>
    <xf numFmtId="2" fontId="0" fillId="4" borderId="5" xfId="0" applyNumberFormat="1" applyFill="1" applyBorder="1"/>
    <xf numFmtId="0" fontId="6" fillId="0" borderId="8" xfId="0" applyFont="1" applyBorder="1" applyAlignment="1">
      <alignment horizontal="center"/>
    </xf>
    <xf numFmtId="0" fontId="0" fillId="0" borderId="9" xfId="0" applyBorder="1"/>
    <xf numFmtId="0" fontId="0" fillId="4" borderId="9" xfId="0" applyFill="1" applyBorder="1"/>
    <xf numFmtId="0" fontId="0" fillId="4" borderId="10" xfId="0" applyFill="1" applyBorder="1"/>
    <xf numFmtId="0" fontId="2" fillId="4" borderId="4" xfId="0" applyFont="1" applyFill="1" applyBorder="1" applyAlignment="1">
      <alignment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5" xfId="0" applyNumberFormat="1" applyFont="1" applyBorder="1"/>
    <xf numFmtId="2" fontId="5" fillId="0" borderId="5" xfId="0" applyNumberFormat="1" applyFont="1" applyBorder="1"/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/>
    <xf numFmtId="0" fontId="0" fillId="4" borderId="0" xfId="0" applyFill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4" borderId="3" xfId="0" applyFont="1" applyFill="1" applyBorder="1"/>
    <xf numFmtId="2" fontId="5" fillId="4" borderId="3" xfId="0" applyNumberFormat="1" applyFont="1" applyFill="1" applyBorder="1"/>
    <xf numFmtId="0" fontId="0" fillId="4" borderId="3" xfId="0" applyFill="1" applyBorder="1"/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16" fontId="2" fillId="0" borderId="3" xfId="0" applyNumberFormat="1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2" fontId="10" fillId="0" borderId="5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70"/>
  <sheetViews>
    <sheetView tabSelected="1" workbookViewId="0">
      <selection activeCell="N14" sqref="N14"/>
    </sheetView>
  </sheetViews>
  <sheetFormatPr defaultRowHeight="20.25" x14ac:dyDescent="0.3"/>
  <cols>
    <col min="1" max="1" width="16.08984375" customWidth="1"/>
    <col min="2" max="2" width="8.6328125" customWidth="1"/>
    <col min="3" max="3" width="8.6328125" hidden="1" customWidth="1"/>
    <col min="4" max="4" width="8.453125" hidden="1" customWidth="1"/>
    <col min="5" max="6" width="7.26953125" hidden="1" customWidth="1"/>
    <col min="7" max="7" width="6.81640625" hidden="1" customWidth="1"/>
    <col min="8" max="8" width="9.36328125" hidden="1" customWidth="1"/>
    <col min="9" max="9" width="6.26953125" hidden="1" customWidth="1"/>
    <col min="10" max="10" width="8.26953125" hidden="1" customWidth="1"/>
    <col min="11" max="11" width="7.26953125" hidden="1" customWidth="1"/>
    <col min="12" max="12" width="8.26953125" hidden="1" customWidth="1"/>
    <col min="13" max="13" width="8.984375E-2" hidden="1" customWidth="1"/>
    <col min="14" max="14" width="9.36328125" hidden="1" customWidth="1"/>
    <col min="15" max="15" width="8.7265625" hidden="1" customWidth="1"/>
    <col min="16" max="16" width="7.81640625" hidden="1" customWidth="1"/>
    <col min="17" max="17" width="7.26953125" hidden="1" customWidth="1"/>
    <col min="18" max="18" width="8.54296875" hidden="1" customWidth="1"/>
    <col min="19" max="19" width="6.6328125" hidden="1" customWidth="1"/>
    <col min="20" max="20" width="8.26953125" hidden="1" customWidth="1"/>
    <col min="21" max="21" width="6.26953125" hidden="1" customWidth="1"/>
    <col min="22" max="22" width="8.1796875" hidden="1" customWidth="1"/>
    <col min="23" max="23" width="7.26953125" hidden="1" customWidth="1"/>
    <col min="24" max="24" width="7.90625" hidden="1" customWidth="1"/>
    <col min="25" max="26" width="7.26953125" hidden="1" customWidth="1"/>
    <col min="27" max="27" width="6.26953125" hidden="1" customWidth="1"/>
    <col min="28" max="28" width="7.453125" hidden="1" customWidth="1"/>
    <col min="29" max="29" width="6.26953125" hidden="1" customWidth="1"/>
    <col min="30" max="30" width="6.81640625" hidden="1" customWidth="1"/>
    <col min="31" max="33" width="7.26953125" hidden="1" customWidth="1"/>
    <col min="34" max="34" width="9.36328125" hidden="1" customWidth="1"/>
    <col min="35" max="35" width="6.26953125" hidden="1" customWidth="1"/>
    <col min="36" max="36" width="8.26953125" hidden="1" customWidth="1"/>
    <col min="37" max="37" width="7.26953125" hidden="1" customWidth="1"/>
    <col min="38" max="38" width="9.453125" hidden="1" customWidth="1"/>
    <col min="39" max="39" width="6.26953125" hidden="1" customWidth="1"/>
    <col min="40" max="40" width="8.26953125" hidden="1" customWidth="1"/>
    <col min="41" max="43" width="7.26953125" hidden="1" customWidth="1"/>
    <col min="44" max="44" width="8.54296875" hidden="1" customWidth="1"/>
    <col min="45" max="45" width="7.26953125" hidden="1" customWidth="1"/>
    <col min="46" max="46" width="8.26953125" hidden="1" customWidth="1"/>
    <col min="47" max="47" width="6.26953125" hidden="1" customWidth="1"/>
    <col min="48" max="48" width="9.36328125" hidden="1" customWidth="1"/>
    <col min="49" max="49" width="7.26953125" hidden="1" customWidth="1"/>
    <col min="50" max="50" width="8.08984375" hidden="1" customWidth="1"/>
    <col min="51" max="51" width="6.26953125" hidden="1" customWidth="1"/>
    <col min="52" max="52" width="7.26953125" hidden="1" customWidth="1"/>
    <col min="53" max="53" width="6.26953125" hidden="1" customWidth="1"/>
    <col min="54" max="54" width="8" hidden="1" customWidth="1"/>
    <col min="55" max="55" width="8.7265625" hidden="1" customWidth="1"/>
    <col min="56" max="56" width="7.26953125" hidden="1" customWidth="1"/>
    <col min="57" max="57" width="6.26953125" hidden="1" customWidth="1"/>
    <col min="58" max="58" width="7.26953125" hidden="1" customWidth="1"/>
    <col min="59" max="59" width="6.26953125" hidden="1" customWidth="1"/>
    <col min="60" max="60" width="7.26953125" hidden="1" customWidth="1"/>
    <col min="61" max="61" width="6.26953125" hidden="1" customWidth="1"/>
    <col min="62" max="62" width="7.26953125" hidden="1" customWidth="1"/>
    <col min="63" max="64" width="7.81640625" hidden="1" customWidth="1"/>
    <col min="65" max="65" width="7.7265625" customWidth="1"/>
    <col min="66" max="66" width="10.26953125" customWidth="1"/>
  </cols>
  <sheetData>
    <row r="1" spans="1:66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36.75" x14ac:dyDescent="0.3">
      <c r="A2" s="2" t="s">
        <v>1</v>
      </c>
      <c r="B2" s="2" t="s">
        <v>2</v>
      </c>
      <c r="C2" s="3">
        <v>1</v>
      </c>
      <c r="D2" s="4"/>
      <c r="E2" s="3">
        <v>2</v>
      </c>
      <c r="F2" s="4"/>
      <c r="G2" s="3">
        <v>3</v>
      </c>
      <c r="H2" s="4"/>
      <c r="I2" s="3">
        <v>4</v>
      </c>
      <c r="J2" s="4"/>
      <c r="K2" s="3">
        <v>5</v>
      </c>
      <c r="L2" s="4"/>
      <c r="M2" s="3">
        <v>6</v>
      </c>
      <c r="N2" s="4"/>
      <c r="O2" s="3">
        <v>7</v>
      </c>
      <c r="P2" s="4"/>
      <c r="Q2" s="3">
        <v>8</v>
      </c>
      <c r="R2" s="4"/>
      <c r="S2" s="3">
        <v>9</v>
      </c>
      <c r="T2" s="4"/>
      <c r="U2" s="3">
        <v>10</v>
      </c>
      <c r="V2" s="4"/>
      <c r="W2" s="3">
        <v>11</v>
      </c>
      <c r="X2" s="4"/>
      <c r="Y2" s="3">
        <v>12</v>
      </c>
      <c r="Z2" s="4"/>
      <c r="AA2" s="3">
        <v>13</v>
      </c>
      <c r="AB2" s="4"/>
      <c r="AC2" s="3">
        <v>14</v>
      </c>
      <c r="AD2" s="4"/>
      <c r="AE2" s="3">
        <v>15</v>
      </c>
      <c r="AF2" s="4"/>
      <c r="AG2" s="3">
        <v>16</v>
      </c>
      <c r="AH2" s="4"/>
      <c r="AI2" s="3">
        <v>17</v>
      </c>
      <c r="AJ2" s="4"/>
      <c r="AK2" s="3">
        <v>18</v>
      </c>
      <c r="AL2" s="4"/>
      <c r="AM2" s="3">
        <v>19</v>
      </c>
      <c r="AN2" s="4"/>
      <c r="AO2" s="3">
        <v>20</v>
      </c>
      <c r="AP2" s="4"/>
      <c r="AQ2" s="3">
        <v>21</v>
      </c>
      <c r="AR2" s="4"/>
      <c r="AS2" s="3">
        <v>22</v>
      </c>
      <c r="AT2" s="4"/>
      <c r="AU2" s="3">
        <v>23</v>
      </c>
      <c r="AV2" s="4"/>
      <c r="AW2" s="3">
        <v>24</v>
      </c>
      <c r="AX2" s="4"/>
      <c r="AY2" s="3">
        <v>24</v>
      </c>
      <c r="AZ2" s="4"/>
      <c r="BA2" s="5">
        <v>26</v>
      </c>
      <c r="BB2" s="6"/>
      <c r="BC2" s="3">
        <v>27</v>
      </c>
      <c r="BD2" s="4"/>
      <c r="BE2" s="3">
        <v>28</v>
      </c>
      <c r="BF2" s="4"/>
      <c r="BG2" s="3">
        <v>29</v>
      </c>
      <c r="BH2" s="4"/>
      <c r="BI2" s="3">
        <v>30</v>
      </c>
      <c r="BJ2" s="4"/>
      <c r="BK2" s="3">
        <v>31</v>
      </c>
      <c r="BL2" s="4"/>
      <c r="BM2" s="7" t="s">
        <v>3</v>
      </c>
      <c r="BN2" s="7" t="s">
        <v>4</v>
      </c>
    </row>
    <row r="3" spans="1:66" x14ac:dyDescent="0.3">
      <c r="A3" s="8"/>
      <c r="B3" s="8"/>
      <c r="C3" s="9"/>
      <c r="D3" s="10"/>
      <c r="E3" s="9"/>
      <c r="F3" s="10"/>
      <c r="G3" s="9"/>
      <c r="H3" s="10"/>
      <c r="I3" s="9"/>
      <c r="J3" s="10"/>
      <c r="K3" s="9"/>
      <c r="L3" s="10"/>
      <c r="M3" s="9"/>
      <c r="N3" s="10"/>
      <c r="O3" s="9"/>
      <c r="P3" s="10"/>
      <c r="Q3" s="9"/>
      <c r="R3" s="10"/>
      <c r="S3" s="9"/>
      <c r="T3" s="10"/>
      <c r="U3" s="9"/>
      <c r="V3" s="10"/>
      <c r="W3" s="9"/>
      <c r="X3" s="10"/>
      <c r="Y3" s="9"/>
      <c r="Z3" s="10"/>
      <c r="AA3" s="9"/>
      <c r="AB3" s="10"/>
      <c r="AC3" s="9"/>
      <c r="AD3" s="10"/>
      <c r="AE3" s="9"/>
      <c r="AF3" s="10"/>
      <c r="AG3" s="9">
        <v>6597</v>
      </c>
      <c r="AH3" s="10"/>
      <c r="AI3" s="9">
        <v>7053</v>
      </c>
      <c r="AJ3" s="10"/>
      <c r="AK3" s="9">
        <v>7497</v>
      </c>
      <c r="AL3" s="10"/>
      <c r="AM3" s="9">
        <v>7946</v>
      </c>
      <c r="AN3" s="10"/>
      <c r="AO3" s="9">
        <v>8384</v>
      </c>
      <c r="AP3" s="10"/>
      <c r="AQ3" s="9">
        <v>8779</v>
      </c>
      <c r="AR3" s="10"/>
      <c r="AS3" s="9">
        <v>9138</v>
      </c>
      <c r="AT3" s="10"/>
      <c r="AU3" s="9">
        <v>9573</v>
      </c>
      <c r="AV3" s="10"/>
      <c r="AW3" s="9" t="s">
        <v>5</v>
      </c>
      <c r="AX3" s="10"/>
      <c r="AY3" s="9"/>
      <c r="AZ3" s="10"/>
      <c r="BA3" s="9"/>
      <c r="BB3" s="10"/>
      <c r="BC3" s="9"/>
      <c r="BD3" s="10"/>
      <c r="BE3" s="9"/>
      <c r="BF3" s="10"/>
      <c r="BG3" s="9"/>
      <c r="BH3" s="10"/>
      <c r="BI3" s="9"/>
      <c r="BJ3" s="10"/>
      <c r="BK3" s="9"/>
      <c r="BL3" s="10"/>
      <c r="BM3" s="11"/>
      <c r="BN3" s="11"/>
    </row>
    <row r="4" spans="1:66" x14ac:dyDescent="0.3">
      <c r="A4" s="12"/>
      <c r="B4" s="12"/>
      <c r="C4" s="13" t="s">
        <v>6</v>
      </c>
      <c r="D4" s="13" t="s">
        <v>7</v>
      </c>
      <c r="E4" s="13" t="s">
        <v>6</v>
      </c>
      <c r="F4" s="13" t="s">
        <v>7</v>
      </c>
      <c r="G4" s="13" t="s">
        <v>6</v>
      </c>
      <c r="H4" s="13" t="s">
        <v>7</v>
      </c>
      <c r="I4" s="13" t="s">
        <v>6</v>
      </c>
      <c r="J4" s="13" t="s">
        <v>8</v>
      </c>
      <c r="K4" s="13" t="s">
        <v>6</v>
      </c>
      <c r="L4" s="13" t="s">
        <v>7</v>
      </c>
      <c r="M4" s="13" t="s">
        <v>6</v>
      </c>
      <c r="N4" s="13" t="s">
        <v>7</v>
      </c>
      <c r="O4" s="13" t="s">
        <v>6</v>
      </c>
      <c r="P4" s="13" t="s">
        <v>7</v>
      </c>
      <c r="Q4" s="13" t="s">
        <v>6</v>
      </c>
      <c r="R4" s="13" t="s">
        <v>7</v>
      </c>
      <c r="S4" s="13" t="s">
        <v>6</v>
      </c>
      <c r="T4" s="13" t="s">
        <v>7</v>
      </c>
      <c r="U4" s="13" t="s">
        <v>6</v>
      </c>
      <c r="V4" s="13" t="s">
        <v>7</v>
      </c>
      <c r="W4" s="13" t="s">
        <v>6</v>
      </c>
      <c r="X4" s="13" t="s">
        <v>7</v>
      </c>
      <c r="Y4" s="13" t="s">
        <v>6</v>
      </c>
      <c r="Z4" s="13" t="s">
        <v>7</v>
      </c>
      <c r="AA4" s="13" t="s">
        <v>9</v>
      </c>
      <c r="AB4" s="13" t="s">
        <v>7</v>
      </c>
      <c r="AC4" s="13" t="s">
        <v>6</v>
      </c>
      <c r="AD4" s="13" t="s">
        <v>7</v>
      </c>
      <c r="AE4" s="13" t="s">
        <v>6</v>
      </c>
      <c r="AF4" s="13" t="s">
        <v>7</v>
      </c>
      <c r="AG4" s="13" t="s">
        <v>6</v>
      </c>
      <c r="AH4" s="13" t="s">
        <v>7</v>
      </c>
      <c r="AI4" s="13" t="s">
        <v>6</v>
      </c>
      <c r="AJ4" s="13" t="s">
        <v>7</v>
      </c>
      <c r="AK4" s="13" t="s">
        <v>6</v>
      </c>
      <c r="AL4" s="13" t="s">
        <v>7</v>
      </c>
      <c r="AM4" s="13" t="s">
        <v>6</v>
      </c>
      <c r="AN4" s="13" t="s">
        <v>7</v>
      </c>
      <c r="AO4" s="13" t="s">
        <v>6</v>
      </c>
      <c r="AP4" s="13" t="s">
        <v>7</v>
      </c>
      <c r="AQ4" s="13" t="s">
        <v>6</v>
      </c>
      <c r="AR4" s="13" t="s">
        <v>7</v>
      </c>
      <c r="AS4" s="13" t="s">
        <v>6</v>
      </c>
      <c r="AT4" s="13" t="s">
        <v>7</v>
      </c>
      <c r="AU4" s="13" t="s">
        <v>6</v>
      </c>
      <c r="AV4" s="13" t="s">
        <v>7</v>
      </c>
      <c r="AW4" s="13" t="s">
        <v>6</v>
      </c>
      <c r="AX4" s="13" t="s">
        <v>7</v>
      </c>
      <c r="AY4" s="13" t="s">
        <v>6</v>
      </c>
      <c r="AZ4" s="13" t="s">
        <v>7</v>
      </c>
      <c r="BA4" s="13" t="s">
        <v>6</v>
      </c>
      <c r="BB4" s="13" t="s">
        <v>7</v>
      </c>
      <c r="BC4" s="13" t="s">
        <v>6</v>
      </c>
      <c r="BD4" s="13" t="s">
        <v>7</v>
      </c>
      <c r="BE4" s="13" t="s">
        <v>6</v>
      </c>
      <c r="BF4" s="13" t="s">
        <v>7</v>
      </c>
      <c r="BG4" s="13" t="s">
        <v>6</v>
      </c>
      <c r="BH4" s="13" t="s">
        <v>7</v>
      </c>
      <c r="BI4" s="13" t="s">
        <v>6</v>
      </c>
      <c r="BJ4" s="13" t="s">
        <v>7</v>
      </c>
      <c r="BK4" s="13" t="s">
        <v>6</v>
      </c>
      <c r="BL4" s="13" t="s">
        <v>7</v>
      </c>
      <c r="BM4" s="14" t="s">
        <v>6</v>
      </c>
      <c r="BN4" s="14" t="s">
        <v>7</v>
      </c>
    </row>
    <row r="5" spans="1:66" x14ac:dyDescent="0.3">
      <c r="A5" s="15" t="s">
        <v>10</v>
      </c>
      <c r="B5" s="16" t="s">
        <v>11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>
        <v>15</v>
      </c>
      <c r="AH5" s="15">
        <v>307.8</v>
      </c>
      <c r="AI5" s="15">
        <v>12.5</v>
      </c>
      <c r="AJ5" s="15">
        <v>256.5</v>
      </c>
      <c r="AK5" s="15">
        <v>14.5</v>
      </c>
      <c r="AL5" s="15">
        <v>297.54000000000002</v>
      </c>
      <c r="AM5" s="15">
        <v>14.5</v>
      </c>
      <c r="AN5" s="15">
        <v>297.54000000000002</v>
      </c>
      <c r="AO5" s="15">
        <v>14.5</v>
      </c>
      <c r="AP5" s="15">
        <v>297.54000000000002</v>
      </c>
      <c r="AQ5" s="15">
        <v>9</v>
      </c>
      <c r="AR5" s="15">
        <v>184.68</v>
      </c>
      <c r="AS5" s="15">
        <v>9.5</v>
      </c>
      <c r="AT5" s="15">
        <v>194.94</v>
      </c>
      <c r="AU5" s="15">
        <v>15</v>
      </c>
      <c r="AV5" s="15">
        <v>307.8</v>
      </c>
      <c r="AW5" s="15">
        <v>91.5</v>
      </c>
      <c r="AX5" s="15">
        <v>1877.58</v>
      </c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7">
        <f>C5+E5+G5+I5+K5+M5+O5+Q5+S5+U5+W5+Y5+AA5+AC5+AE5+AG5+AI5+AK5+AM5+AO5+AQ5+AS5+AU5+AW5+AY5+BA5+BC5+BE5+BG5+BI5+BK5</f>
        <v>196</v>
      </c>
      <c r="BN5" s="18">
        <f>D5+F5+H5+J5+L5+N5+P5++R5+T5++V5+X5++Z5++AB5+++AD5+AF5+AH5++AJ5+AL5+AN5+++AP5+AR5+AT5+AV5+AX5+AZ5</f>
        <v>4021.92</v>
      </c>
    </row>
    <row r="6" spans="1:66" x14ac:dyDescent="0.3">
      <c r="A6" s="15" t="s">
        <v>12</v>
      </c>
      <c r="B6" s="16" t="s">
        <v>11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>
        <v>25.2</v>
      </c>
      <c r="AH6" s="15">
        <v>424.87</v>
      </c>
      <c r="AI6" s="15">
        <v>21</v>
      </c>
      <c r="AJ6" s="15">
        <v>354.06</v>
      </c>
      <c r="AK6" s="15">
        <v>24.5</v>
      </c>
      <c r="AL6" s="15">
        <v>413.08</v>
      </c>
      <c r="AM6" s="15">
        <v>24.5</v>
      </c>
      <c r="AN6" s="15">
        <v>413.08</v>
      </c>
      <c r="AO6" s="15">
        <v>24.5</v>
      </c>
      <c r="AP6" s="15">
        <v>413.08</v>
      </c>
      <c r="AQ6" s="15">
        <v>23.8</v>
      </c>
      <c r="AR6" s="15">
        <v>401.27</v>
      </c>
      <c r="AS6" s="15">
        <v>23.8</v>
      </c>
      <c r="AT6" s="15">
        <v>401.27</v>
      </c>
      <c r="AU6" s="15">
        <v>24.5</v>
      </c>
      <c r="AV6" s="15">
        <v>413.08</v>
      </c>
      <c r="AW6" s="15">
        <v>150.5</v>
      </c>
      <c r="AX6" s="15">
        <v>2537.44</v>
      </c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7">
        <f>C6+E6+G6+I6+K6+M6+O6+Q6+S6+U6+W6+Y6+AA6+AC6+AE6+AG6+AI6+AK6+AM6+AO6+AQ6+AS6+AU6+AW6+AY6+BA6+BC6+BE6+BG6+BI6+BK6</f>
        <v>342.3</v>
      </c>
      <c r="BN6" s="18">
        <f>D6+F6+H6+J6+L6+N6+P6++R6+T6++V6+X6++Z6++AB6+++AD6+AF6+AH6++AJ6+AL6+AN6+++AP6+AR6+AT6+AV6+AX6+AZ6</f>
        <v>5771.23</v>
      </c>
    </row>
    <row r="7" spans="1:66" x14ac:dyDescent="0.3">
      <c r="A7" s="15" t="s">
        <v>13</v>
      </c>
      <c r="B7" s="16" t="s">
        <v>11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>
        <v>24.6</v>
      </c>
      <c r="AH7" s="15">
        <v>389.66</v>
      </c>
      <c r="AI7" s="15">
        <v>21</v>
      </c>
      <c r="AJ7" s="15">
        <v>332.64</v>
      </c>
      <c r="AK7" s="15">
        <v>24</v>
      </c>
      <c r="AL7" s="15">
        <v>380.16</v>
      </c>
      <c r="AM7" s="15">
        <v>24</v>
      </c>
      <c r="AN7" s="15">
        <v>380.16</v>
      </c>
      <c r="AO7" s="15">
        <v>24</v>
      </c>
      <c r="AP7" s="15">
        <v>380.16</v>
      </c>
      <c r="AQ7" s="15">
        <v>23.4</v>
      </c>
      <c r="AR7" s="15">
        <v>370.66</v>
      </c>
      <c r="AS7" s="15">
        <v>23.4</v>
      </c>
      <c r="AT7" s="15">
        <v>370.66</v>
      </c>
      <c r="AU7" s="15">
        <v>24</v>
      </c>
      <c r="AV7" s="15">
        <v>380.16</v>
      </c>
      <c r="AW7" s="15">
        <v>151.19999999999999</v>
      </c>
      <c r="AX7" s="15">
        <v>2395.0100000000002</v>
      </c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7">
        <f>C7+E7+G7+I7+K7+M7+O7+Q7+S7+U7+W7+Y7+AA7+AC7+AE7+AG7+AI7+AK7+AM7+AO7+AQ7+AS7+AU7+AW7+AY7+BA7+BC7+BE7+BG7+BI7+BK7</f>
        <v>339.6</v>
      </c>
      <c r="BN7" s="18">
        <f>D7+F7+H7+J7+L7+N7+P7++R7+T7++V7+X7++Z7++AB7+++AD7+AF7+AH7++AJ7+AL7+AN7+++AP7+AR7+AT7+AV7+AX7+AZ7</f>
        <v>5379.27</v>
      </c>
    </row>
    <row r="8" spans="1:66" x14ac:dyDescent="0.3">
      <c r="A8" s="15" t="s">
        <v>14</v>
      </c>
      <c r="B8" s="16" t="s">
        <v>11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9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7" t="s">
        <v>9</v>
      </c>
      <c r="BN8" s="18">
        <f>D8+F8+H8+J8+L8+N8+P8++R8+T8++V8+X8++Z8++AB8+++AD8+AF8+AH8++AJ8+AL8+AN8+++AP8+AR8+AT8+AV8+AX8+AZ8</f>
        <v>0</v>
      </c>
    </row>
    <row r="9" spans="1:66" x14ac:dyDescent="0.3">
      <c r="A9" s="13" t="s">
        <v>15</v>
      </c>
      <c r="B9" s="20"/>
      <c r="C9" s="21">
        <f>SUM(C5:C8)</f>
        <v>0</v>
      </c>
      <c r="D9" s="21">
        <f>SUM(D5:D8)</f>
        <v>0</v>
      </c>
      <c r="E9" s="21">
        <f t="shared" ref="E9:BK9" si="0">SUM(E5:E8)</f>
        <v>0</v>
      </c>
      <c r="F9" s="21">
        <f t="shared" si="0"/>
        <v>0</v>
      </c>
      <c r="G9" s="21">
        <f t="shared" si="0"/>
        <v>0</v>
      </c>
      <c r="H9" s="21">
        <f t="shared" si="0"/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0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1">
        <f t="shared" si="0"/>
        <v>0</v>
      </c>
      <c r="Q9" s="21">
        <f t="shared" si="0"/>
        <v>0</v>
      </c>
      <c r="R9" s="21">
        <f t="shared" si="0"/>
        <v>0</v>
      </c>
      <c r="S9" s="21">
        <f t="shared" si="0"/>
        <v>0</v>
      </c>
      <c r="T9" s="21">
        <f>SUM(T5:T8)</f>
        <v>0</v>
      </c>
      <c r="U9" s="21">
        <f t="shared" si="0"/>
        <v>0</v>
      </c>
      <c r="V9" s="21">
        <f t="shared" si="0"/>
        <v>0</v>
      </c>
      <c r="W9" s="21">
        <f t="shared" si="0"/>
        <v>0</v>
      </c>
      <c r="X9" s="21">
        <f t="shared" si="0"/>
        <v>0</v>
      </c>
      <c r="Y9" s="21">
        <f t="shared" si="0"/>
        <v>0</v>
      </c>
      <c r="Z9" s="21">
        <f t="shared" si="0"/>
        <v>0</v>
      </c>
      <c r="AA9" s="21">
        <f>SUM(AA5:AA8)</f>
        <v>0</v>
      </c>
      <c r="AB9" s="21">
        <f>SUM(AB5:AB8)</f>
        <v>0</v>
      </c>
      <c r="AC9" s="21">
        <f t="shared" si="0"/>
        <v>0</v>
      </c>
      <c r="AD9" s="21">
        <f>SUM(AD5:AD8)</f>
        <v>0</v>
      </c>
      <c r="AE9" s="21">
        <f t="shared" si="0"/>
        <v>0</v>
      </c>
      <c r="AF9" s="21">
        <f t="shared" si="0"/>
        <v>0</v>
      </c>
      <c r="AG9" s="21">
        <f t="shared" si="0"/>
        <v>64.800000000000011</v>
      </c>
      <c r="AH9" s="21">
        <f t="shared" si="0"/>
        <v>1122.3300000000002</v>
      </c>
      <c r="AI9" s="21">
        <f t="shared" si="0"/>
        <v>54.5</v>
      </c>
      <c r="AJ9" s="21">
        <f t="shared" si="0"/>
        <v>943.19999999999993</v>
      </c>
      <c r="AK9" s="21">
        <f t="shared" si="0"/>
        <v>63</v>
      </c>
      <c r="AL9" s="21">
        <f t="shared" si="0"/>
        <v>1090.78</v>
      </c>
      <c r="AM9" s="21">
        <f>SUM(AM5:AM8)</f>
        <v>63</v>
      </c>
      <c r="AN9" s="21">
        <f>SUM(AN5:AN8)</f>
        <v>1090.78</v>
      </c>
      <c r="AO9" s="21">
        <f t="shared" si="0"/>
        <v>63</v>
      </c>
      <c r="AP9" s="21">
        <f t="shared" si="0"/>
        <v>1090.78</v>
      </c>
      <c r="AQ9" s="21">
        <f t="shared" si="0"/>
        <v>56.199999999999996</v>
      </c>
      <c r="AR9" s="21">
        <f t="shared" si="0"/>
        <v>956.61000000000013</v>
      </c>
      <c r="AS9" s="21">
        <f t="shared" si="0"/>
        <v>56.699999999999996</v>
      </c>
      <c r="AT9" s="21">
        <f t="shared" si="0"/>
        <v>966.87000000000012</v>
      </c>
      <c r="AU9" s="21">
        <f>SUM(AU5:AU8)</f>
        <v>63.5</v>
      </c>
      <c r="AV9" s="21">
        <f>SUM(AV5:AV8)</f>
        <v>1101.04</v>
      </c>
      <c r="AW9" s="21">
        <f t="shared" si="0"/>
        <v>393.2</v>
      </c>
      <c r="AX9" s="21">
        <f t="shared" si="0"/>
        <v>6810.0300000000007</v>
      </c>
      <c r="AY9" s="21">
        <f t="shared" si="0"/>
        <v>0</v>
      </c>
      <c r="AZ9" s="21">
        <f t="shared" si="0"/>
        <v>0</v>
      </c>
      <c r="BA9" s="21">
        <f t="shared" si="0"/>
        <v>0</v>
      </c>
      <c r="BB9" s="21">
        <f t="shared" si="0"/>
        <v>0</v>
      </c>
      <c r="BC9" s="21">
        <f t="shared" si="0"/>
        <v>0</v>
      </c>
      <c r="BD9" s="21">
        <f t="shared" si="0"/>
        <v>0</v>
      </c>
      <c r="BE9" s="21">
        <f t="shared" si="0"/>
        <v>0</v>
      </c>
      <c r="BF9" s="21">
        <f t="shared" si="0"/>
        <v>0</v>
      </c>
      <c r="BG9" s="21">
        <f t="shared" si="0"/>
        <v>0</v>
      </c>
      <c r="BH9" s="15">
        <f>SUM(BH5:BH8)</f>
        <v>0</v>
      </c>
      <c r="BI9" s="21">
        <f t="shared" si="0"/>
        <v>0</v>
      </c>
      <c r="BJ9" s="21">
        <f t="shared" si="0"/>
        <v>0</v>
      </c>
      <c r="BK9" s="21">
        <f t="shared" si="0"/>
        <v>0</v>
      </c>
      <c r="BL9" s="21">
        <f>SUM(BL5:BL8)</f>
        <v>0</v>
      </c>
      <c r="BM9" s="22">
        <f>C9+E9+G9+I9+K9+M9+O9+Q9+S9+U9+W9+Y9+AA9+AC9+AE9+AG9+AI9+AK9+AM9+AO9+AQ9+AS9+AU9+AW9+AY9+BA9+BC9+BE9+BG9+BI9+BK9</f>
        <v>877.9</v>
      </c>
      <c r="BN9" s="22">
        <f>SUM(BN5:BN8)</f>
        <v>15172.42</v>
      </c>
    </row>
    <row r="10" spans="1:66" x14ac:dyDescent="0.3">
      <c r="A10" s="23" t="s">
        <v>16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6"/>
      <c r="BN10" s="22">
        <f>D10+F10+H10+J10+L10+N10+P10+R10+T10+V10+X10+Z10+AB10+AD10+AF10+AH10+AJ10+AL10+AN10+AP10+AR10+AT10+AV10+AX10+AZ10+BB10+BD10+BF10+BH10+BJ10+BL10</f>
        <v>0</v>
      </c>
    </row>
    <row r="11" spans="1:66" x14ac:dyDescent="0.3">
      <c r="A11" s="27" t="s">
        <v>17</v>
      </c>
      <c r="B11" s="28"/>
      <c r="C11" s="29">
        <f>C10+C9</f>
        <v>0</v>
      </c>
      <c r="D11" s="29">
        <f t="shared" ref="D11:BL11" si="1">D10+D9</f>
        <v>0</v>
      </c>
      <c r="E11" s="29">
        <f t="shared" si="1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1"/>
        <v>0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29">
        <f t="shared" si="1"/>
        <v>0</v>
      </c>
      <c r="P11" s="29">
        <f t="shared" si="1"/>
        <v>0</v>
      </c>
      <c r="Q11" s="29">
        <f t="shared" si="1"/>
        <v>0</v>
      </c>
      <c r="R11" s="29">
        <f t="shared" si="1"/>
        <v>0</v>
      </c>
      <c r="S11" s="29">
        <f t="shared" si="1"/>
        <v>0</v>
      </c>
      <c r="T11" s="29">
        <f t="shared" si="1"/>
        <v>0</v>
      </c>
      <c r="U11" s="29">
        <f t="shared" si="1"/>
        <v>0</v>
      </c>
      <c r="V11" s="29">
        <f t="shared" si="1"/>
        <v>0</v>
      </c>
      <c r="W11" s="29">
        <f t="shared" si="1"/>
        <v>0</v>
      </c>
      <c r="X11" s="29">
        <f t="shared" si="1"/>
        <v>0</v>
      </c>
      <c r="Y11" s="29">
        <f t="shared" si="1"/>
        <v>0</v>
      </c>
      <c r="Z11" s="29">
        <f t="shared" si="1"/>
        <v>0</v>
      </c>
      <c r="AA11" s="29">
        <f t="shared" si="1"/>
        <v>0</v>
      </c>
      <c r="AB11" s="29">
        <f t="shared" si="1"/>
        <v>0</v>
      </c>
      <c r="AC11" s="29">
        <f t="shared" si="1"/>
        <v>0</v>
      </c>
      <c r="AD11" s="29">
        <f t="shared" si="1"/>
        <v>0</v>
      </c>
      <c r="AE11" s="29">
        <f t="shared" si="1"/>
        <v>0</v>
      </c>
      <c r="AF11" s="29">
        <f t="shared" si="1"/>
        <v>0</v>
      </c>
      <c r="AG11" s="29">
        <f t="shared" si="1"/>
        <v>64.800000000000011</v>
      </c>
      <c r="AH11" s="29">
        <f t="shared" si="1"/>
        <v>1122.3300000000002</v>
      </c>
      <c r="AI11" s="29">
        <f t="shared" si="1"/>
        <v>54.5</v>
      </c>
      <c r="AJ11" s="29">
        <f t="shared" si="1"/>
        <v>943.19999999999993</v>
      </c>
      <c r="AK11" s="29">
        <f t="shared" si="1"/>
        <v>63</v>
      </c>
      <c r="AL11" s="29">
        <f t="shared" si="1"/>
        <v>1090.78</v>
      </c>
      <c r="AM11" s="29">
        <f t="shared" si="1"/>
        <v>63</v>
      </c>
      <c r="AN11" s="29">
        <f t="shared" si="1"/>
        <v>1090.78</v>
      </c>
      <c r="AO11" s="29">
        <f t="shared" si="1"/>
        <v>63</v>
      </c>
      <c r="AP11" s="29">
        <f t="shared" si="1"/>
        <v>1090.78</v>
      </c>
      <c r="AQ11" s="29">
        <f t="shared" si="1"/>
        <v>56.199999999999996</v>
      </c>
      <c r="AR11" s="29">
        <f t="shared" si="1"/>
        <v>956.61000000000013</v>
      </c>
      <c r="AS11" s="29">
        <f t="shared" si="1"/>
        <v>56.699999999999996</v>
      </c>
      <c r="AT11" s="29">
        <f t="shared" si="1"/>
        <v>966.87000000000012</v>
      </c>
      <c r="AU11" s="29">
        <f t="shared" si="1"/>
        <v>63.5</v>
      </c>
      <c r="AV11" s="29">
        <f t="shared" si="1"/>
        <v>1101.04</v>
      </c>
      <c r="AW11" s="29">
        <f t="shared" si="1"/>
        <v>393.2</v>
      </c>
      <c r="AX11" s="29">
        <f t="shared" si="1"/>
        <v>6810.0300000000007</v>
      </c>
      <c r="AY11" s="29">
        <f t="shared" si="1"/>
        <v>0</v>
      </c>
      <c r="AZ11" s="29">
        <f t="shared" si="1"/>
        <v>0</v>
      </c>
      <c r="BA11" s="29">
        <f t="shared" si="1"/>
        <v>0</v>
      </c>
      <c r="BB11" s="29">
        <f t="shared" si="1"/>
        <v>0</v>
      </c>
      <c r="BC11" s="29">
        <f t="shared" si="1"/>
        <v>0</v>
      </c>
      <c r="BD11" s="29">
        <f t="shared" si="1"/>
        <v>0</v>
      </c>
      <c r="BE11" s="29">
        <f t="shared" si="1"/>
        <v>0</v>
      </c>
      <c r="BF11" s="29">
        <f t="shared" si="1"/>
        <v>0</v>
      </c>
      <c r="BG11" s="29">
        <f t="shared" si="1"/>
        <v>0</v>
      </c>
      <c r="BH11" s="29">
        <f t="shared" si="1"/>
        <v>0</v>
      </c>
      <c r="BI11" s="29">
        <f t="shared" si="1"/>
        <v>0</v>
      </c>
      <c r="BJ11" s="29">
        <f t="shared" si="1"/>
        <v>0</v>
      </c>
      <c r="BK11" s="29">
        <f t="shared" si="1"/>
        <v>0</v>
      </c>
      <c r="BL11" s="29">
        <f t="shared" si="1"/>
        <v>0</v>
      </c>
      <c r="BM11" s="30">
        <f>BM9+BM10</f>
        <v>877.9</v>
      </c>
      <c r="BN11" s="22">
        <f>BN9</f>
        <v>15172.42</v>
      </c>
    </row>
    <row r="12" spans="1:66" x14ac:dyDescent="0.3">
      <c r="A12" s="24"/>
      <c r="B12" s="24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31"/>
      <c r="BN12" s="32"/>
    </row>
    <row r="13" spans="1:66" x14ac:dyDescent="0.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31"/>
      <c r="BN13" s="31"/>
    </row>
    <row r="15" spans="1:66" ht="26.25" x14ac:dyDescent="0.4">
      <c r="A15" s="33" t="s">
        <v>18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5"/>
      <c r="BN15" s="36"/>
    </row>
    <row r="16" spans="1:66" ht="36.75" x14ac:dyDescent="0.3">
      <c r="A16" s="2" t="s">
        <v>1</v>
      </c>
      <c r="B16" s="2" t="s">
        <v>2</v>
      </c>
      <c r="C16" s="3">
        <v>1</v>
      </c>
      <c r="D16" s="4"/>
      <c r="E16" s="3">
        <v>2</v>
      </c>
      <c r="F16" s="4"/>
      <c r="G16" s="3">
        <v>3</v>
      </c>
      <c r="H16" s="4"/>
      <c r="I16" s="3">
        <v>4</v>
      </c>
      <c r="J16" s="4"/>
      <c r="K16" s="3">
        <v>5</v>
      </c>
      <c r="L16" s="4"/>
      <c r="M16" s="3">
        <v>6</v>
      </c>
      <c r="N16" s="4"/>
      <c r="O16" s="3">
        <v>7</v>
      </c>
      <c r="P16" s="4"/>
      <c r="Q16" s="3">
        <v>8</v>
      </c>
      <c r="R16" s="4"/>
      <c r="S16" s="3">
        <v>9</v>
      </c>
      <c r="T16" s="4"/>
      <c r="U16" s="3">
        <v>10</v>
      </c>
      <c r="V16" s="4"/>
      <c r="W16" s="3">
        <v>11</v>
      </c>
      <c r="X16" s="4"/>
      <c r="Y16" s="3">
        <v>12</v>
      </c>
      <c r="Z16" s="4"/>
      <c r="AA16" s="3">
        <v>13</v>
      </c>
      <c r="AB16" s="4"/>
      <c r="AC16" s="3">
        <v>14</v>
      </c>
      <c r="AD16" s="4"/>
      <c r="AE16" s="3">
        <v>15</v>
      </c>
      <c r="AF16" s="4"/>
      <c r="AG16" s="3">
        <v>16</v>
      </c>
      <c r="AH16" s="4"/>
      <c r="AI16" s="3">
        <v>17</v>
      </c>
      <c r="AJ16" s="4"/>
      <c r="AK16" s="3">
        <v>18</v>
      </c>
      <c r="AL16" s="4"/>
      <c r="AM16" s="3">
        <v>19</v>
      </c>
      <c r="AN16" s="4"/>
      <c r="AO16" s="3">
        <v>20</v>
      </c>
      <c r="AP16" s="4"/>
      <c r="AQ16" s="3">
        <v>21</v>
      </c>
      <c r="AR16" s="4"/>
      <c r="AS16" s="3">
        <v>22</v>
      </c>
      <c r="AT16" s="4"/>
      <c r="AU16" s="3">
        <v>23</v>
      </c>
      <c r="AV16" s="4"/>
      <c r="AW16" s="3">
        <v>24</v>
      </c>
      <c r="AX16" s="4"/>
      <c r="AY16" s="3">
        <v>25</v>
      </c>
      <c r="AZ16" s="4"/>
      <c r="BA16" s="5">
        <v>26</v>
      </c>
      <c r="BB16" s="6"/>
      <c r="BC16" s="3">
        <v>27</v>
      </c>
      <c r="BD16" s="4"/>
      <c r="BE16" s="3">
        <v>28</v>
      </c>
      <c r="BF16" s="4"/>
      <c r="BG16" s="3">
        <v>29</v>
      </c>
      <c r="BH16" s="4"/>
      <c r="BI16" s="3">
        <v>30</v>
      </c>
      <c r="BJ16" s="4"/>
      <c r="BK16" s="3">
        <v>31</v>
      </c>
      <c r="BL16" s="4"/>
      <c r="BM16" s="7" t="s">
        <v>3</v>
      </c>
      <c r="BN16" s="37" t="s">
        <v>4</v>
      </c>
    </row>
    <row r="17" spans="1:66" x14ac:dyDescent="0.3">
      <c r="A17" s="8"/>
      <c r="B17" s="8"/>
      <c r="C17" s="38"/>
      <c r="D17" s="39"/>
      <c r="E17" s="38"/>
      <c r="F17" s="39"/>
      <c r="G17" s="38"/>
      <c r="H17" s="39"/>
      <c r="I17" s="40"/>
      <c r="J17" s="41"/>
      <c r="K17" s="38"/>
      <c r="L17" s="39"/>
      <c r="M17" s="40"/>
      <c r="N17" s="41"/>
      <c r="O17" s="38"/>
      <c r="P17" s="39"/>
      <c r="Q17" s="40"/>
      <c r="R17" s="41"/>
      <c r="S17" s="40"/>
      <c r="T17" s="41"/>
      <c r="U17" s="38"/>
      <c r="V17" s="39"/>
      <c r="W17" s="40"/>
      <c r="X17" s="41"/>
      <c r="Y17" s="38"/>
      <c r="Z17" s="39"/>
      <c r="AA17" s="38"/>
      <c r="AB17" s="39"/>
      <c r="AC17" s="38"/>
      <c r="AD17" s="39"/>
      <c r="AE17" s="38"/>
      <c r="AF17" s="39"/>
      <c r="AG17" s="38" t="s">
        <v>19</v>
      </c>
      <c r="AH17" s="39"/>
      <c r="AI17" s="40"/>
      <c r="AJ17" s="41"/>
      <c r="AK17" s="38" t="s">
        <v>20</v>
      </c>
      <c r="AL17" s="39"/>
      <c r="AM17" s="38"/>
      <c r="AN17" s="39"/>
      <c r="AO17" s="42" t="s">
        <v>21</v>
      </c>
      <c r="AP17" s="43"/>
      <c r="AQ17" s="38"/>
      <c r="AR17" s="39"/>
      <c r="AS17" s="40"/>
      <c r="AT17" s="41"/>
      <c r="AU17" s="38" t="s">
        <v>22</v>
      </c>
      <c r="AV17" s="39"/>
      <c r="AW17" s="42"/>
      <c r="AX17" s="43"/>
      <c r="AY17" s="40"/>
      <c r="AZ17" s="41"/>
      <c r="BA17" s="9"/>
      <c r="BB17" s="10"/>
      <c r="BC17" s="9"/>
      <c r="BD17" s="10"/>
      <c r="BE17" s="9"/>
      <c r="BF17" s="10"/>
      <c r="BG17" s="9"/>
      <c r="BH17" s="10"/>
      <c r="BI17" s="9"/>
      <c r="BJ17" s="10"/>
      <c r="BK17" s="9"/>
      <c r="BL17" s="10"/>
      <c r="BM17" s="44"/>
      <c r="BN17" s="45"/>
    </row>
    <row r="18" spans="1:66" x14ac:dyDescent="0.3">
      <c r="A18" s="12"/>
      <c r="B18" s="12"/>
      <c r="C18" s="13" t="s">
        <v>6</v>
      </c>
      <c r="D18" s="13" t="s">
        <v>7</v>
      </c>
      <c r="E18" s="13" t="s">
        <v>6</v>
      </c>
      <c r="F18" s="13" t="s">
        <v>7</v>
      </c>
      <c r="G18" s="13" t="s">
        <v>6</v>
      </c>
      <c r="H18" s="13" t="s">
        <v>7</v>
      </c>
      <c r="I18" s="13" t="s">
        <v>6</v>
      </c>
      <c r="J18" s="13" t="s">
        <v>7</v>
      </c>
      <c r="K18" s="13" t="s">
        <v>6</v>
      </c>
      <c r="L18" s="13" t="s">
        <v>7</v>
      </c>
      <c r="M18" s="13" t="s">
        <v>6</v>
      </c>
      <c r="N18" s="13" t="s">
        <v>7</v>
      </c>
      <c r="O18" s="13" t="s">
        <v>6</v>
      </c>
      <c r="P18" s="13" t="s">
        <v>7</v>
      </c>
      <c r="Q18" s="13" t="s">
        <v>6</v>
      </c>
      <c r="R18" s="13" t="s">
        <v>7</v>
      </c>
      <c r="S18" s="13" t="s">
        <v>6</v>
      </c>
      <c r="T18" s="13" t="s">
        <v>7</v>
      </c>
      <c r="U18" s="13" t="s">
        <v>6</v>
      </c>
      <c r="V18" s="13" t="s">
        <v>7</v>
      </c>
      <c r="W18" s="13" t="s">
        <v>6</v>
      </c>
      <c r="X18" s="13" t="s">
        <v>7</v>
      </c>
      <c r="Y18" s="13" t="s">
        <v>6</v>
      </c>
      <c r="Z18" s="13" t="s">
        <v>7</v>
      </c>
      <c r="AA18" s="13" t="s">
        <v>6</v>
      </c>
      <c r="AB18" s="13" t="s">
        <v>7</v>
      </c>
      <c r="AC18" s="13" t="s">
        <v>6</v>
      </c>
      <c r="AD18" s="13" t="s">
        <v>7</v>
      </c>
      <c r="AE18" s="13" t="s">
        <v>6</v>
      </c>
      <c r="AF18" s="13" t="s">
        <v>7</v>
      </c>
      <c r="AG18" s="13" t="s">
        <v>6</v>
      </c>
      <c r="AH18" s="13" t="s">
        <v>7</v>
      </c>
      <c r="AI18" s="13" t="s">
        <v>6</v>
      </c>
      <c r="AJ18" s="13" t="s">
        <v>7</v>
      </c>
      <c r="AK18" s="13" t="s">
        <v>6</v>
      </c>
      <c r="AL18" s="13" t="s">
        <v>7</v>
      </c>
      <c r="AM18" s="13" t="s">
        <v>6</v>
      </c>
      <c r="AN18" s="13" t="s">
        <v>7</v>
      </c>
      <c r="AO18" s="13" t="s">
        <v>6</v>
      </c>
      <c r="AP18" s="13" t="s">
        <v>7</v>
      </c>
      <c r="AQ18" s="13" t="s">
        <v>6</v>
      </c>
      <c r="AR18" s="13" t="s">
        <v>7</v>
      </c>
      <c r="AS18" s="13" t="s">
        <v>6</v>
      </c>
      <c r="AT18" s="13" t="s">
        <v>7</v>
      </c>
      <c r="AU18" s="13" t="s">
        <v>6</v>
      </c>
      <c r="AV18" s="13" t="s">
        <v>7</v>
      </c>
      <c r="AW18" s="13" t="s">
        <v>6</v>
      </c>
      <c r="AX18" s="13" t="s">
        <v>7</v>
      </c>
      <c r="AY18" s="13" t="s">
        <v>6</v>
      </c>
      <c r="AZ18" s="13" t="s">
        <v>7</v>
      </c>
      <c r="BA18" s="13" t="s">
        <v>6</v>
      </c>
      <c r="BB18" s="13" t="s">
        <v>7</v>
      </c>
      <c r="BC18" s="13" t="s">
        <v>6</v>
      </c>
      <c r="BD18" s="13" t="s">
        <v>7</v>
      </c>
      <c r="BE18" s="13" t="s">
        <v>6</v>
      </c>
      <c r="BF18" s="13" t="s">
        <v>7</v>
      </c>
      <c r="BG18" s="13" t="s">
        <v>6</v>
      </c>
      <c r="BH18" s="13" t="s">
        <v>7</v>
      </c>
      <c r="BI18" s="13" t="s">
        <v>6</v>
      </c>
      <c r="BJ18" s="13" t="s">
        <v>7</v>
      </c>
      <c r="BK18" s="13" t="s">
        <v>6</v>
      </c>
      <c r="BL18" s="13" t="s">
        <v>7</v>
      </c>
      <c r="BM18" s="14" t="s">
        <v>6</v>
      </c>
      <c r="BN18" s="14" t="s">
        <v>7</v>
      </c>
    </row>
    <row r="19" spans="1:66" x14ac:dyDescent="0.3">
      <c r="A19" s="15" t="s">
        <v>23</v>
      </c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46">
        <v>25</v>
      </c>
      <c r="AH19" s="15">
        <v>446.25</v>
      </c>
      <c r="AI19" s="15"/>
      <c r="AJ19" s="15"/>
      <c r="AK19" s="15">
        <v>75</v>
      </c>
      <c r="AL19" s="15">
        <v>1338.75</v>
      </c>
      <c r="AM19" s="15"/>
      <c r="AN19" s="15"/>
      <c r="AO19" s="15">
        <v>75</v>
      </c>
      <c r="AP19" s="15">
        <v>1338.75</v>
      </c>
      <c r="AQ19" s="15"/>
      <c r="AR19" s="15"/>
      <c r="AS19" s="15"/>
      <c r="AT19" s="15"/>
      <c r="AU19" s="15">
        <f>80+145</f>
        <v>225</v>
      </c>
      <c r="AV19" s="15">
        <f>1428+2588.25</f>
        <v>4016.25</v>
      </c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22">
        <f>C19+E19+G19+I19+K19+M19+O19+Q19+S19+U19+W19+Y19+AA19+AC19+AE19+AG19+AI19+AK19+AM19+AO19+AQ19+AS19+AU19+AW19+AY19+BA19+BC19+BE19+BG19+BI19+BK19</f>
        <v>400</v>
      </c>
      <c r="BN19" s="18">
        <f>D19+F19+H19+J19+L19+N19+P19+R19+T19+V19+X19+Z19+AB19+AD19+AF19+AH19+AJ19+AL19+AN19+AP19+AR19+AT19+AV19+AX19+AZ19+BB19+BD19+BF19+BH19+BJ19+BL19</f>
        <v>7140</v>
      </c>
    </row>
    <row r="20" spans="1:66" x14ac:dyDescent="0.3">
      <c r="A20" s="15" t="s">
        <v>24</v>
      </c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46">
        <v>26</v>
      </c>
      <c r="AH20" s="15">
        <v>650</v>
      </c>
      <c r="AI20" s="15"/>
      <c r="AJ20" s="15"/>
      <c r="AK20" s="15"/>
      <c r="AL20" s="15"/>
      <c r="AM20" s="15"/>
      <c r="AN20" s="15"/>
      <c r="AO20" s="15">
        <v>25</v>
      </c>
      <c r="AP20" s="15">
        <v>625</v>
      </c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22">
        <f t="shared" ref="BM20:BN26" si="2">C20+E20+G20+I20+K20+M20+O20+Q20+S20+U20+W20+Y20+AA20+AC20+AE20+AG20+AI20+AK20+AM20+AO20+AQ20+AS20+AU20+AW20+AY20+BA20+BC20+BE20+BG20+BI20+BK20</f>
        <v>51</v>
      </c>
      <c r="BN20" s="18">
        <f t="shared" si="2"/>
        <v>1275</v>
      </c>
    </row>
    <row r="21" spans="1:66" x14ac:dyDescent="0.3">
      <c r="A21" s="15" t="s">
        <v>25</v>
      </c>
      <c r="B21" s="16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46"/>
      <c r="AH21" s="15"/>
      <c r="AI21" s="15"/>
      <c r="AJ21" s="15"/>
      <c r="AK21" s="15">
        <v>24</v>
      </c>
      <c r="AL21" s="15">
        <v>744</v>
      </c>
      <c r="AM21" s="15"/>
      <c r="AN21" s="15"/>
      <c r="AO21" s="15"/>
      <c r="AP21" s="15"/>
      <c r="AQ21" s="15"/>
      <c r="AR21" s="15"/>
      <c r="AS21" s="15"/>
      <c r="AT21" s="15"/>
      <c r="AU21" s="15">
        <f>27+39</f>
        <v>66</v>
      </c>
      <c r="AV21" s="15">
        <f>837+1209</f>
        <v>2046</v>
      </c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22">
        <f t="shared" si="2"/>
        <v>90</v>
      </c>
      <c r="BN21" s="18">
        <f t="shared" si="2"/>
        <v>2790</v>
      </c>
    </row>
    <row r="22" spans="1:66" x14ac:dyDescent="0.3">
      <c r="A22" s="15" t="s">
        <v>26</v>
      </c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46">
        <v>6</v>
      </c>
      <c r="AH22" s="15">
        <v>432</v>
      </c>
      <c r="AI22" s="15"/>
      <c r="AJ22" s="15"/>
      <c r="AK22" s="15">
        <v>6</v>
      </c>
      <c r="AL22" s="15">
        <v>432</v>
      </c>
      <c r="AM22" s="15"/>
      <c r="AN22" s="15"/>
      <c r="AO22" s="15">
        <v>6</v>
      </c>
      <c r="AP22" s="15">
        <v>432</v>
      </c>
      <c r="AQ22" s="15"/>
      <c r="AR22" s="15"/>
      <c r="AS22" s="15"/>
      <c r="AT22" s="15"/>
      <c r="AU22" s="15">
        <f>6+10</f>
        <v>16</v>
      </c>
      <c r="AV22" s="15">
        <f>432+720</f>
        <v>1152</v>
      </c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22">
        <f t="shared" si="2"/>
        <v>34</v>
      </c>
      <c r="BN22" s="18">
        <f t="shared" si="2"/>
        <v>2448</v>
      </c>
    </row>
    <row r="23" spans="1:66" x14ac:dyDescent="0.3">
      <c r="A23" s="15" t="s">
        <v>27</v>
      </c>
      <c r="B23" s="16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46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22">
        <f t="shared" si="2"/>
        <v>0</v>
      </c>
      <c r="BN23" s="18">
        <f t="shared" si="2"/>
        <v>0</v>
      </c>
    </row>
    <row r="24" spans="1:66" x14ac:dyDescent="0.3">
      <c r="A24" s="15" t="s">
        <v>28</v>
      </c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46">
        <v>15</v>
      </c>
      <c r="AH24" s="15">
        <v>1050</v>
      </c>
      <c r="AI24" s="15"/>
      <c r="AJ24" s="15"/>
      <c r="AK24" s="15">
        <v>15</v>
      </c>
      <c r="AL24" s="15">
        <v>1050</v>
      </c>
      <c r="AM24" s="15"/>
      <c r="AN24" s="15"/>
      <c r="AO24" s="15">
        <v>5</v>
      </c>
      <c r="AP24" s="15">
        <v>350</v>
      </c>
      <c r="AQ24" s="15"/>
      <c r="AR24" s="15"/>
      <c r="AS24" s="15"/>
      <c r="AT24" s="15"/>
      <c r="AU24" s="15">
        <f>15+20</f>
        <v>35</v>
      </c>
      <c r="AV24" s="15">
        <f>1050+1400</f>
        <v>2450</v>
      </c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22">
        <f t="shared" si="2"/>
        <v>70</v>
      </c>
      <c r="BN24" s="18">
        <f t="shared" si="2"/>
        <v>4900</v>
      </c>
    </row>
    <row r="25" spans="1:66" x14ac:dyDescent="0.3">
      <c r="A25" s="13" t="s">
        <v>15</v>
      </c>
      <c r="B25" s="20"/>
      <c r="C25" s="21">
        <v>0</v>
      </c>
      <c r="D25" s="21">
        <f>SUM(D19:D24)</f>
        <v>0</v>
      </c>
      <c r="E25" s="21">
        <f>SUM(E19:E19)</f>
        <v>0</v>
      </c>
      <c r="F25" s="21">
        <f>SUM(F19:F24)</f>
        <v>0</v>
      </c>
      <c r="G25" s="21">
        <f>SUM(G19:G19)</f>
        <v>0</v>
      </c>
      <c r="H25" s="21">
        <f>SUM(H19:H24)</f>
        <v>0</v>
      </c>
      <c r="I25" s="21">
        <f>SUM(I19:I19)</f>
        <v>0</v>
      </c>
      <c r="J25" s="21">
        <f>SUM(J19:J24)</f>
        <v>0</v>
      </c>
      <c r="K25" s="21">
        <f>SUM(K19:K19)</f>
        <v>0</v>
      </c>
      <c r="L25" s="21">
        <f>SUM(L19:L24)</f>
        <v>0</v>
      </c>
      <c r="M25" s="21">
        <f>SUM(M19:M23)</f>
        <v>0</v>
      </c>
      <c r="N25" s="21">
        <f>SUM(N19:N23)</f>
        <v>0</v>
      </c>
      <c r="O25" s="21">
        <f>SUM(O19:O23)</f>
        <v>0</v>
      </c>
      <c r="P25" s="21">
        <f>SUM(P19:P24)</f>
        <v>0</v>
      </c>
      <c r="Q25" s="21">
        <f>SUM(Q19:Q19)</f>
        <v>0</v>
      </c>
      <c r="R25" s="21">
        <f>SUM(R19:R24)</f>
        <v>0</v>
      </c>
      <c r="S25" s="21">
        <f>SUM(S19:S23)</f>
        <v>0</v>
      </c>
      <c r="T25" s="21">
        <f>SUM(T19:T24)</f>
        <v>0</v>
      </c>
      <c r="U25" s="21">
        <f>SUM(U19:U23)</f>
        <v>0</v>
      </c>
      <c r="V25" s="21">
        <f>SUM(V19:V23)</f>
        <v>0</v>
      </c>
      <c r="W25" s="21">
        <f>SUM(W19:W19)</f>
        <v>0</v>
      </c>
      <c r="X25" s="21">
        <f>SUM(X19:X24)</f>
        <v>0</v>
      </c>
      <c r="Y25" s="21">
        <f>SUM(Y19:Y19)</f>
        <v>0</v>
      </c>
      <c r="Z25" s="21">
        <f>SUM(Z19:Z24)</f>
        <v>0</v>
      </c>
      <c r="AA25" s="21">
        <f>SUM(AA19:AA19)</f>
        <v>0</v>
      </c>
      <c r="AB25" s="21">
        <f>SUM(AB19:AB23)</f>
        <v>0</v>
      </c>
      <c r="AC25" s="21">
        <f>SUM(AC19:AC19)</f>
        <v>0</v>
      </c>
      <c r="AD25" s="21">
        <f>SUM(AD19:AD24)</f>
        <v>0</v>
      </c>
      <c r="AE25" s="21">
        <f>SUM(AE19:AE23)</f>
        <v>0</v>
      </c>
      <c r="AF25" s="21">
        <f>SUM(AF19:AF23)</f>
        <v>0</v>
      </c>
      <c r="AG25" s="21">
        <f>SUM(AG19:AG19)</f>
        <v>25</v>
      </c>
      <c r="AH25" s="21">
        <f>SUM(AH19:AH24)</f>
        <v>2578.25</v>
      </c>
      <c r="AI25" s="21">
        <f>SUM(AI19:AI23)</f>
        <v>0</v>
      </c>
      <c r="AJ25" s="21">
        <f>SUM(AJ19:AJ24)</f>
        <v>0</v>
      </c>
      <c r="AK25" s="21">
        <f>SUM(AK19:AK19)</f>
        <v>75</v>
      </c>
      <c r="AL25" s="21">
        <f>SUM(AL19:AL24)</f>
        <v>3564.75</v>
      </c>
      <c r="AM25" s="21">
        <f>SUM(AM19:AM24)</f>
        <v>0</v>
      </c>
      <c r="AN25" s="21">
        <f>SUM(AN19:AN24)</f>
        <v>0</v>
      </c>
      <c r="AO25" s="21">
        <f>SUM(AO19:AO19)</f>
        <v>75</v>
      </c>
      <c r="AP25" s="21">
        <f>SUM(AP19:AP23)</f>
        <v>2395.75</v>
      </c>
      <c r="AQ25" s="21">
        <f>SUM(AQ19:AQ19)</f>
        <v>0</v>
      </c>
      <c r="AR25" s="21">
        <f>SUM(AR19:AR24)</f>
        <v>0</v>
      </c>
      <c r="AS25" s="21"/>
      <c r="AT25" s="21">
        <f>SUM(AT19:AT24)</f>
        <v>0</v>
      </c>
      <c r="AU25" s="21">
        <f>SUM(AU19:AU19)</f>
        <v>225</v>
      </c>
      <c r="AV25" s="21">
        <f>SUM(AV19:AV24)</f>
        <v>9664.25</v>
      </c>
      <c r="AW25" s="21">
        <f>SUM(AW19:AW19)</f>
        <v>0</v>
      </c>
      <c r="AX25" s="21">
        <f>SUM(AX19:AX24)</f>
        <v>0</v>
      </c>
      <c r="AY25" s="21">
        <f t="shared" ref="AY25:BJ25" si="3">SUM(AY19:AY19)</f>
        <v>0</v>
      </c>
      <c r="AZ25" s="21">
        <f t="shared" si="3"/>
        <v>0</v>
      </c>
      <c r="BA25" s="21">
        <f t="shared" si="3"/>
        <v>0</v>
      </c>
      <c r="BB25" s="21">
        <f t="shared" si="3"/>
        <v>0</v>
      </c>
      <c r="BC25" s="21">
        <f t="shared" si="3"/>
        <v>0</v>
      </c>
      <c r="BD25" s="21">
        <f t="shared" si="3"/>
        <v>0</v>
      </c>
      <c r="BE25" s="21">
        <f t="shared" si="3"/>
        <v>0</v>
      </c>
      <c r="BF25" s="21">
        <f>SUM(BF19:BF24)</f>
        <v>0</v>
      </c>
      <c r="BG25" s="21">
        <f t="shared" si="3"/>
        <v>0</v>
      </c>
      <c r="BH25" s="21">
        <f t="shared" si="3"/>
        <v>0</v>
      </c>
      <c r="BI25" s="21">
        <f t="shared" si="3"/>
        <v>0</v>
      </c>
      <c r="BJ25" s="21">
        <f t="shared" si="3"/>
        <v>0</v>
      </c>
      <c r="BK25" s="21">
        <f>SUM(BK19:BK23)</f>
        <v>0</v>
      </c>
      <c r="BL25" s="21">
        <f>SUM(BL19:BL23)</f>
        <v>0</v>
      </c>
      <c r="BM25" s="22">
        <f>SUM(BM19:BM23)</f>
        <v>575</v>
      </c>
      <c r="BN25" s="18">
        <f>SUM(BN19:BN24)</f>
        <v>18553</v>
      </c>
    </row>
    <row r="26" spans="1:66" x14ac:dyDescent="0.3">
      <c r="A26" s="23" t="s">
        <v>16</v>
      </c>
      <c r="B26" s="24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2">
        <f t="shared" si="2"/>
        <v>0</v>
      </c>
      <c r="BN26" s="22">
        <f t="shared" si="2"/>
        <v>0</v>
      </c>
    </row>
    <row r="27" spans="1:66" x14ac:dyDescent="0.3">
      <c r="A27" s="27" t="s">
        <v>17</v>
      </c>
      <c r="B27" s="28"/>
      <c r="C27" s="29">
        <f t="shared" ref="C27:BL27" si="4">C26+C25</f>
        <v>0</v>
      </c>
      <c r="D27" s="29">
        <f t="shared" si="4"/>
        <v>0</v>
      </c>
      <c r="E27" s="29">
        <f t="shared" si="4"/>
        <v>0</v>
      </c>
      <c r="F27" s="29">
        <f t="shared" si="4"/>
        <v>0</v>
      </c>
      <c r="G27" s="29">
        <f t="shared" si="4"/>
        <v>0</v>
      </c>
      <c r="H27" s="29">
        <f t="shared" si="4"/>
        <v>0</v>
      </c>
      <c r="I27" s="29">
        <f t="shared" si="4"/>
        <v>0</v>
      </c>
      <c r="J27" s="29">
        <f t="shared" si="4"/>
        <v>0</v>
      </c>
      <c r="K27" s="29">
        <f t="shared" si="4"/>
        <v>0</v>
      </c>
      <c r="L27" s="29">
        <f t="shared" si="4"/>
        <v>0</v>
      </c>
      <c r="M27" s="29">
        <f t="shared" si="4"/>
        <v>0</v>
      </c>
      <c r="N27" s="29">
        <f t="shared" si="4"/>
        <v>0</v>
      </c>
      <c r="O27" s="29">
        <f t="shared" si="4"/>
        <v>0</v>
      </c>
      <c r="P27" s="29">
        <f t="shared" si="4"/>
        <v>0</v>
      </c>
      <c r="Q27" s="29">
        <f t="shared" si="4"/>
        <v>0</v>
      </c>
      <c r="R27" s="29">
        <f t="shared" si="4"/>
        <v>0</v>
      </c>
      <c r="S27" s="29">
        <f t="shared" si="4"/>
        <v>0</v>
      </c>
      <c r="T27" s="29">
        <f t="shared" si="4"/>
        <v>0</v>
      </c>
      <c r="U27" s="29">
        <f t="shared" si="4"/>
        <v>0</v>
      </c>
      <c r="V27" s="29">
        <f t="shared" si="4"/>
        <v>0</v>
      </c>
      <c r="W27" s="29">
        <f t="shared" si="4"/>
        <v>0</v>
      </c>
      <c r="X27" s="29">
        <f t="shared" si="4"/>
        <v>0</v>
      </c>
      <c r="Y27" s="29">
        <f t="shared" si="4"/>
        <v>0</v>
      </c>
      <c r="Z27" s="29">
        <f t="shared" si="4"/>
        <v>0</v>
      </c>
      <c r="AA27" s="29">
        <f t="shared" si="4"/>
        <v>0</v>
      </c>
      <c r="AB27" s="29">
        <f t="shared" si="4"/>
        <v>0</v>
      </c>
      <c r="AC27" s="29">
        <f t="shared" si="4"/>
        <v>0</v>
      </c>
      <c r="AD27" s="29">
        <f t="shared" si="4"/>
        <v>0</v>
      </c>
      <c r="AE27" s="29">
        <f t="shared" si="4"/>
        <v>0</v>
      </c>
      <c r="AF27" s="29">
        <f t="shared" si="4"/>
        <v>0</v>
      </c>
      <c r="AG27" s="29">
        <f t="shared" si="4"/>
        <v>25</v>
      </c>
      <c r="AH27" s="29">
        <f t="shared" si="4"/>
        <v>2578.25</v>
      </c>
      <c r="AI27" s="29">
        <f t="shared" si="4"/>
        <v>0</v>
      </c>
      <c r="AJ27" s="29">
        <f t="shared" si="4"/>
        <v>0</v>
      </c>
      <c r="AK27" s="29">
        <f t="shared" si="4"/>
        <v>75</v>
      </c>
      <c r="AL27" s="29">
        <f t="shared" si="4"/>
        <v>3564.75</v>
      </c>
      <c r="AM27" s="29">
        <f t="shared" si="4"/>
        <v>0</v>
      </c>
      <c r="AN27" s="29">
        <f t="shared" si="4"/>
        <v>0</v>
      </c>
      <c r="AO27" s="29">
        <f t="shared" si="4"/>
        <v>75</v>
      </c>
      <c r="AP27" s="29">
        <f t="shared" si="4"/>
        <v>2395.75</v>
      </c>
      <c r="AQ27" s="29">
        <f t="shared" si="4"/>
        <v>0</v>
      </c>
      <c r="AR27" s="29">
        <f t="shared" si="4"/>
        <v>0</v>
      </c>
      <c r="AS27" s="29">
        <f t="shared" si="4"/>
        <v>0</v>
      </c>
      <c r="AT27" s="29">
        <f t="shared" si="4"/>
        <v>0</v>
      </c>
      <c r="AU27" s="29">
        <f t="shared" si="4"/>
        <v>225</v>
      </c>
      <c r="AV27" s="29">
        <f t="shared" si="4"/>
        <v>9664.25</v>
      </c>
      <c r="AW27" s="29">
        <f t="shared" si="4"/>
        <v>0</v>
      </c>
      <c r="AX27" s="29">
        <f>AX26+AX25</f>
        <v>0</v>
      </c>
      <c r="AY27" s="29">
        <f t="shared" si="4"/>
        <v>0</v>
      </c>
      <c r="AZ27" s="29">
        <f t="shared" si="4"/>
        <v>0</v>
      </c>
      <c r="BA27" s="29">
        <f t="shared" si="4"/>
        <v>0</v>
      </c>
      <c r="BB27" s="29">
        <f t="shared" si="4"/>
        <v>0</v>
      </c>
      <c r="BC27" s="29">
        <f t="shared" si="4"/>
        <v>0</v>
      </c>
      <c r="BD27" s="29">
        <f t="shared" si="4"/>
        <v>0</v>
      </c>
      <c r="BE27" s="29">
        <f t="shared" si="4"/>
        <v>0</v>
      </c>
      <c r="BF27" s="29">
        <f t="shared" si="4"/>
        <v>0</v>
      </c>
      <c r="BG27" s="29">
        <f t="shared" si="4"/>
        <v>0</v>
      </c>
      <c r="BH27" s="29">
        <f t="shared" si="4"/>
        <v>0</v>
      </c>
      <c r="BI27" s="29">
        <f t="shared" si="4"/>
        <v>0</v>
      </c>
      <c r="BJ27" s="29">
        <f t="shared" si="4"/>
        <v>0</v>
      </c>
      <c r="BK27" s="29">
        <f t="shared" si="4"/>
        <v>0</v>
      </c>
      <c r="BL27" s="29">
        <f t="shared" si="4"/>
        <v>0</v>
      </c>
      <c r="BM27" s="22">
        <f>C27+E27+G27+I27+K27+M27+O27+Q27+S27+U27+W27+Y27+AA27+AC27+AE27+AG27+AI27+AK27+AM27+AO27+AQ27+AS27+AU27+AW27+AY27+BA27+BC27+BE27+BG27+BI27+BK27</f>
        <v>400</v>
      </c>
      <c r="BN27" s="22">
        <f>BN25</f>
        <v>18553</v>
      </c>
    </row>
    <row r="28" spans="1:66" x14ac:dyDescent="0.3">
      <c r="A28" s="24"/>
      <c r="B28" s="24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31"/>
      <c r="BN28" s="31"/>
    </row>
    <row r="29" spans="1:66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31"/>
      <c r="BN29" s="31"/>
    </row>
    <row r="31" spans="1:66" ht="26.25" x14ac:dyDescent="0.4">
      <c r="A31" s="48" t="s">
        <v>29</v>
      </c>
      <c r="B31" s="48"/>
      <c r="C31" s="49"/>
      <c r="D31" s="49"/>
      <c r="E31" s="49"/>
      <c r="F31" s="49"/>
      <c r="G31" s="49"/>
      <c r="H31" s="50"/>
      <c r="I31" s="50"/>
      <c r="J31" s="50"/>
      <c r="BM31" s="51"/>
      <c r="BN31" s="51"/>
    </row>
    <row r="32" spans="1:66" ht="36.75" x14ac:dyDescent="0.3">
      <c r="A32" s="52" t="s">
        <v>1</v>
      </c>
      <c r="B32" s="52" t="s">
        <v>2</v>
      </c>
      <c r="C32" s="53">
        <v>1</v>
      </c>
      <c r="D32" s="54"/>
      <c r="E32" s="53">
        <v>2</v>
      </c>
      <c r="F32" s="54"/>
      <c r="G32" s="53">
        <v>3</v>
      </c>
      <c r="H32" s="54"/>
      <c r="I32" s="53">
        <v>4</v>
      </c>
      <c r="J32" s="54"/>
      <c r="K32" s="53">
        <v>5</v>
      </c>
      <c r="L32" s="54"/>
      <c r="M32" s="53">
        <v>6</v>
      </c>
      <c r="N32" s="54"/>
      <c r="O32" s="53">
        <v>7</v>
      </c>
      <c r="P32" s="54"/>
      <c r="Q32" s="53">
        <v>8</v>
      </c>
      <c r="R32" s="54"/>
      <c r="S32" s="53">
        <v>9</v>
      </c>
      <c r="T32" s="54"/>
      <c r="U32" s="53">
        <v>10</v>
      </c>
      <c r="V32" s="54"/>
      <c r="W32" s="53">
        <v>11</v>
      </c>
      <c r="X32" s="54"/>
      <c r="Y32" s="53">
        <v>12</v>
      </c>
      <c r="Z32" s="54"/>
      <c r="AA32" s="53">
        <v>13</v>
      </c>
      <c r="AB32" s="54"/>
      <c r="AC32" s="53">
        <v>14</v>
      </c>
      <c r="AD32" s="54"/>
      <c r="AE32" s="53">
        <v>15</v>
      </c>
      <c r="AF32" s="54"/>
      <c r="AG32" s="53">
        <v>16</v>
      </c>
      <c r="AH32" s="54"/>
      <c r="AI32" s="53">
        <v>17</v>
      </c>
      <c r="AJ32" s="54"/>
      <c r="AK32" s="53">
        <v>18</v>
      </c>
      <c r="AL32" s="54"/>
      <c r="AM32" s="53">
        <v>19</v>
      </c>
      <c r="AN32" s="54"/>
      <c r="AO32" s="53">
        <v>20</v>
      </c>
      <c r="AP32" s="54"/>
      <c r="AQ32" s="53">
        <v>21</v>
      </c>
      <c r="AR32" s="54"/>
      <c r="AS32" s="53">
        <v>22</v>
      </c>
      <c r="AT32" s="54"/>
      <c r="AU32" s="53">
        <v>23</v>
      </c>
      <c r="AV32" s="54"/>
      <c r="AW32" s="53">
        <v>24</v>
      </c>
      <c r="AX32" s="54"/>
      <c r="AY32" s="53">
        <v>25</v>
      </c>
      <c r="AZ32" s="54"/>
      <c r="BA32" s="53">
        <v>26</v>
      </c>
      <c r="BB32" s="54"/>
      <c r="BC32" s="53">
        <v>27</v>
      </c>
      <c r="BD32" s="54"/>
      <c r="BE32" s="53">
        <v>28</v>
      </c>
      <c r="BF32" s="54"/>
      <c r="BG32" s="53">
        <v>29</v>
      </c>
      <c r="BH32" s="54"/>
      <c r="BI32" s="53">
        <v>30</v>
      </c>
      <c r="BJ32" s="54"/>
      <c r="BK32" s="53">
        <v>31</v>
      </c>
      <c r="BL32" s="54"/>
      <c r="BM32" s="7" t="s">
        <v>3</v>
      </c>
      <c r="BN32" s="55" t="s">
        <v>4</v>
      </c>
    </row>
    <row r="33" spans="1:66" x14ac:dyDescent="0.3">
      <c r="A33" s="56"/>
      <c r="B33" s="56"/>
      <c r="C33" s="57"/>
      <c r="D33" s="58"/>
      <c r="E33" s="59"/>
      <c r="F33" s="60"/>
      <c r="G33" s="59"/>
      <c r="H33" s="60"/>
      <c r="I33" s="59"/>
      <c r="J33" s="60"/>
      <c r="K33" s="59"/>
      <c r="L33" s="60"/>
      <c r="M33" s="59"/>
      <c r="N33" s="60"/>
      <c r="O33" s="59"/>
      <c r="P33" s="60"/>
      <c r="Q33" s="9"/>
      <c r="R33" s="10"/>
      <c r="S33" s="9"/>
      <c r="T33" s="10"/>
      <c r="U33" s="59"/>
      <c r="V33" s="60"/>
      <c r="W33" s="9"/>
      <c r="X33" s="10"/>
      <c r="Y33" s="9"/>
      <c r="Z33" s="10"/>
      <c r="AA33" s="9"/>
      <c r="AB33" s="10"/>
      <c r="AC33" s="9"/>
      <c r="AD33" s="10"/>
      <c r="AE33" s="9"/>
      <c r="AF33" s="10"/>
      <c r="AG33" s="9"/>
      <c r="AH33" s="10"/>
      <c r="AI33" s="9" t="s">
        <v>30</v>
      </c>
      <c r="AJ33" s="10"/>
      <c r="AK33" s="9"/>
      <c r="AL33" s="10"/>
      <c r="AM33" s="9"/>
      <c r="AN33" s="10"/>
      <c r="AO33" s="9" t="s">
        <v>31</v>
      </c>
      <c r="AP33" s="10"/>
      <c r="AQ33" s="9"/>
      <c r="AR33" s="10"/>
      <c r="AS33" s="9"/>
      <c r="AT33" s="10"/>
      <c r="AU33" s="59" t="s">
        <v>32</v>
      </c>
      <c r="AV33" s="60"/>
      <c r="AW33" s="9"/>
      <c r="AX33" s="10"/>
      <c r="AY33" s="59"/>
      <c r="AZ33" s="60"/>
      <c r="BA33" s="59"/>
      <c r="BB33" s="60"/>
      <c r="BC33" s="59"/>
      <c r="BD33" s="60"/>
      <c r="BE33" s="59"/>
      <c r="BF33" s="60"/>
      <c r="BG33" s="59"/>
      <c r="BH33" s="60"/>
      <c r="BI33" s="59"/>
      <c r="BJ33" s="60"/>
      <c r="BK33" s="9"/>
      <c r="BL33" s="10"/>
      <c r="BM33" s="61"/>
      <c r="BN33" s="62"/>
    </row>
    <row r="34" spans="1:66" x14ac:dyDescent="0.3">
      <c r="A34" s="63"/>
      <c r="B34" s="63"/>
      <c r="C34" s="13" t="s">
        <v>6</v>
      </c>
      <c r="D34" s="13" t="s">
        <v>7</v>
      </c>
      <c r="E34" s="13" t="s">
        <v>6</v>
      </c>
      <c r="F34" s="13" t="s">
        <v>7</v>
      </c>
      <c r="G34" s="13" t="s">
        <v>6</v>
      </c>
      <c r="H34" s="13" t="s">
        <v>7</v>
      </c>
      <c r="I34" s="13" t="s">
        <v>6</v>
      </c>
      <c r="J34" s="13" t="s">
        <v>7</v>
      </c>
      <c r="K34" s="13" t="s">
        <v>6</v>
      </c>
      <c r="L34" s="13" t="s">
        <v>7</v>
      </c>
      <c r="M34" s="13" t="s">
        <v>6</v>
      </c>
      <c r="N34" s="13" t="s">
        <v>7</v>
      </c>
      <c r="O34" s="13" t="s">
        <v>6</v>
      </c>
      <c r="P34" s="13" t="s">
        <v>7</v>
      </c>
      <c r="Q34" s="13" t="s">
        <v>6</v>
      </c>
      <c r="R34" s="13" t="s">
        <v>7</v>
      </c>
      <c r="S34" s="13" t="s">
        <v>6</v>
      </c>
      <c r="T34" s="13" t="s">
        <v>7</v>
      </c>
      <c r="U34" s="13" t="s">
        <v>6</v>
      </c>
      <c r="V34" s="13" t="s">
        <v>7</v>
      </c>
      <c r="W34" s="13" t="s">
        <v>6</v>
      </c>
      <c r="X34" s="13" t="s">
        <v>7</v>
      </c>
      <c r="Y34" s="13" t="s">
        <v>6</v>
      </c>
      <c r="Z34" s="13" t="s">
        <v>7</v>
      </c>
      <c r="AA34" s="13" t="s">
        <v>6</v>
      </c>
      <c r="AB34" s="13" t="s">
        <v>7</v>
      </c>
      <c r="AC34" s="13" t="s">
        <v>6</v>
      </c>
      <c r="AD34" s="13" t="s">
        <v>7</v>
      </c>
      <c r="AE34" s="13" t="s">
        <v>6</v>
      </c>
      <c r="AF34" s="13" t="s">
        <v>7</v>
      </c>
      <c r="AG34" s="13" t="s">
        <v>6</v>
      </c>
      <c r="AH34" s="13" t="s">
        <v>7</v>
      </c>
      <c r="AI34" s="13" t="s">
        <v>6</v>
      </c>
      <c r="AJ34" s="13" t="s">
        <v>7</v>
      </c>
      <c r="AK34" s="13" t="s">
        <v>6</v>
      </c>
      <c r="AL34" s="13" t="s">
        <v>7</v>
      </c>
      <c r="AM34" s="13" t="s">
        <v>6</v>
      </c>
      <c r="AN34" s="13" t="s">
        <v>7</v>
      </c>
      <c r="AO34" s="13" t="s">
        <v>6</v>
      </c>
      <c r="AP34" s="13" t="s">
        <v>7</v>
      </c>
      <c r="AQ34" s="13" t="s">
        <v>6</v>
      </c>
      <c r="AR34" s="13" t="s">
        <v>7</v>
      </c>
      <c r="AS34" s="13" t="s">
        <v>6</v>
      </c>
      <c r="AT34" s="13" t="s">
        <v>7</v>
      </c>
      <c r="AU34" s="13" t="s">
        <v>6</v>
      </c>
      <c r="AV34" s="13" t="s">
        <v>7</v>
      </c>
      <c r="AW34" s="13" t="s">
        <v>6</v>
      </c>
      <c r="AX34" s="13" t="s">
        <v>7</v>
      </c>
      <c r="AY34" s="13" t="s">
        <v>6</v>
      </c>
      <c r="AZ34" s="13" t="s">
        <v>7</v>
      </c>
      <c r="BA34" s="13" t="s">
        <v>6</v>
      </c>
      <c r="BB34" s="13" t="s">
        <v>7</v>
      </c>
      <c r="BC34" s="13" t="s">
        <v>6</v>
      </c>
      <c r="BD34" s="13" t="s">
        <v>7</v>
      </c>
      <c r="BE34" s="13" t="s">
        <v>6</v>
      </c>
      <c r="BF34" s="13" t="s">
        <v>7</v>
      </c>
      <c r="BG34" s="13" t="s">
        <v>6</v>
      </c>
      <c r="BH34" s="13" t="s">
        <v>7</v>
      </c>
      <c r="BI34" s="13" t="s">
        <v>6</v>
      </c>
      <c r="BJ34" s="13" t="s">
        <v>7</v>
      </c>
      <c r="BK34" s="13" t="s">
        <v>6</v>
      </c>
      <c r="BL34" s="13" t="s">
        <v>7</v>
      </c>
      <c r="BM34" s="14" t="s">
        <v>6</v>
      </c>
      <c r="BN34" s="64" t="s">
        <v>7</v>
      </c>
    </row>
    <row r="35" spans="1:66" x14ac:dyDescent="0.3">
      <c r="A35" s="15" t="s">
        <v>33</v>
      </c>
      <c r="B35" s="16" t="s">
        <v>11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22">
        <f t="shared" ref="BM35:BN40" si="5">C35+E35+G35+I35+K35+M35+O35+Q35+S35+U35+W35+Y35+AA35+AC35+AE35+AG35+AI35+AK35+AM35+AO35+AQ35+AS35+AU35+AW35+AY35+BA35+BC35+BE35+BG35+BI35+BK35</f>
        <v>0</v>
      </c>
      <c r="BN35" s="22">
        <f t="shared" si="5"/>
        <v>0</v>
      </c>
    </row>
    <row r="36" spans="1:66" x14ac:dyDescent="0.3">
      <c r="A36" s="15" t="s">
        <v>34</v>
      </c>
      <c r="B36" s="16" t="s">
        <v>11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>
        <v>10</v>
      </c>
      <c r="AJ36" s="15">
        <v>500</v>
      </c>
      <c r="AK36" s="15"/>
      <c r="AL36" s="15"/>
      <c r="AM36" s="15"/>
      <c r="AN36" s="15"/>
      <c r="AO36" s="15">
        <v>20</v>
      </c>
      <c r="AP36" s="15">
        <v>1000</v>
      </c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22">
        <f t="shared" si="5"/>
        <v>30</v>
      </c>
      <c r="BN36" s="22">
        <f t="shared" si="5"/>
        <v>1500</v>
      </c>
    </row>
    <row r="37" spans="1:66" x14ac:dyDescent="0.3">
      <c r="A37" s="15" t="s">
        <v>35</v>
      </c>
      <c r="B37" s="16" t="s">
        <v>11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>
        <v>360</v>
      </c>
      <c r="AJ37" s="15">
        <v>648</v>
      </c>
      <c r="AK37" s="15"/>
      <c r="AL37" s="15"/>
      <c r="AM37" s="15"/>
      <c r="AN37" s="15"/>
      <c r="AO37" s="15">
        <v>720</v>
      </c>
      <c r="AP37" s="15">
        <v>1296</v>
      </c>
      <c r="AQ37" s="15"/>
      <c r="AR37" s="15"/>
      <c r="AS37" s="15"/>
      <c r="AT37" s="15"/>
      <c r="AU37" s="15">
        <v>720</v>
      </c>
      <c r="AV37" s="15">
        <v>1296</v>
      </c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22">
        <f t="shared" si="5"/>
        <v>1800</v>
      </c>
      <c r="BN37" s="22">
        <f t="shared" si="5"/>
        <v>3240</v>
      </c>
    </row>
    <row r="38" spans="1:66" x14ac:dyDescent="0.3">
      <c r="A38" s="15" t="s">
        <v>36</v>
      </c>
      <c r="B38" s="16" t="s">
        <v>11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>
        <v>55</v>
      </c>
      <c r="AP38" s="15">
        <v>825</v>
      </c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22">
        <f t="shared" si="5"/>
        <v>55</v>
      </c>
      <c r="BN38" s="22">
        <f t="shared" si="5"/>
        <v>825</v>
      </c>
    </row>
    <row r="39" spans="1:66" x14ac:dyDescent="0.3">
      <c r="A39" s="15" t="s">
        <v>37</v>
      </c>
      <c r="B39" s="16" t="s">
        <v>11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>
        <v>20</v>
      </c>
      <c r="AP39" s="15">
        <v>240</v>
      </c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22">
        <f t="shared" si="5"/>
        <v>20</v>
      </c>
      <c r="BN39" s="22">
        <f t="shared" si="5"/>
        <v>240</v>
      </c>
    </row>
    <row r="40" spans="1:66" x14ac:dyDescent="0.3">
      <c r="A40" s="15" t="s">
        <v>38</v>
      </c>
      <c r="B40" s="16" t="s">
        <v>11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>
        <v>3</v>
      </c>
      <c r="AV40" s="15">
        <v>54</v>
      </c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22">
        <f t="shared" si="5"/>
        <v>3</v>
      </c>
      <c r="BN40" s="22">
        <f t="shared" si="5"/>
        <v>54</v>
      </c>
    </row>
    <row r="41" spans="1:66" x14ac:dyDescent="0.3">
      <c r="A41" s="15"/>
      <c r="B41" s="16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22"/>
      <c r="BN41" s="22"/>
    </row>
    <row r="42" spans="1:66" x14ac:dyDescent="0.3">
      <c r="A42" s="13" t="s">
        <v>15</v>
      </c>
      <c r="B42" s="20"/>
      <c r="C42" s="21">
        <f t="shared" ref="C42:S42" si="6">SUM(C35:C38)</f>
        <v>0</v>
      </c>
      <c r="D42" s="21">
        <f t="shared" si="6"/>
        <v>0</v>
      </c>
      <c r="E42" s="21">
        <f t="shared" si="6"/>
        <v>0</v>
      </c>
      <c r="F42" s="21">
        <f t="shared" si="6"/>
        <v>0</v>
      </c>
      <c r="G42" s="21">
        <f t="shared" si="6"/>
        <v>0</v>
      </c>
      <c r="H42" s="21">
        <f t="shared" si="6"/>
        <v>0</v>
      </c>
      <c r="I42" s="21">
        <f t="shared" si="6"/>
        <v>0</v>
      </c>
      <c r="J42" s="21">
        <f t="shared" si="6"/>
        <v>0</v>
      </c>
      <c r="K42" s="21">
        <f t="shared" si="6"/>
        <v>0</v>
      </c>
      <c r="L42" s="21">
        <f t="shared" si="6"/>
        <v>0</v>
      </c>
      <c r="M42" s="21">
        <f t="shared" si="6"/>
        <v>0</v>
      </c>
      <c r="N42" s="21">
        <f t="shared" si="6"/>
        <v>0</v>
      </c>
      <c r="O42" s="21">
        <f t="shared" si="6"/>
        <v>0</v>
      </c>
      <c r="P42" s="21">
        <f t="shared" si="6"/>
        <v>0</v>
      </c>
      <c r="Q42" s="21">
        <f t="shared" si="6"/>
        <v>0</v>
      </c>
      <c r="R42" s="21">
        <f t="shared" si="6"/>
        <v>0</v>
      </c>
      <c r="S42" s="21">
        <f t="shared" si="6"/>
        <v>0</v>
      </c>
      <c r="T42" s="21">
        <f>SUM(T35:T41)</f>
        <v>0</v>
      </c>
      <c r="U42" s="21">
        <f>SUM(U35:U39)</f>
        <v>0</v>
      </c>
      <c r="V42" s="21">
        <f>SUM(V35:V39)</f>
        <v>0</v>
      </c>
      <c r="W42" s="21">
        <f t="shared" ref="W42:BM42" si="7">SUM(W35:W38)</f>
        <v>0</v>
      </c>
      <c r="X42" s="21">
        <f t="shared" si="7"/>
        <v>0</v>
      </c>
      <c r="Y42" s="21">
        <f t="shared" si="7"/>
        <v>0</v>
      </c>
      <c r="Z42" s="21">
        <f t="shared" si="7"/>
        <v>0</v>
      </c>
      <c r="AA42" s="21">
        <f t="shared" si="7"/>
        <v>0</v>
      </c>
      <c r="AB42" s="21">
        <f t="shared" si="7"/>
        <v>0</v>
      </c>
      <c r="AC42" s="21">
        <f t="shared" si="7"/>
        <v>0</v>
      </c>
      <c r="AD42" s="21">
        <f t="shared" si="7"/>
        <v>0</v>
      </c>
      <c r="AE42" s="21">
        <f t="shared" si="7"/>
        <v>0</v>
      </c>
      <c r="AF42" s="21">
        <f t="shared" si="7"/>
        <v>0</v>
      </c>
      <c r="AG42" s="21">
        <f t="shared" si="7"/>
        <v>0</v>
      </c>
      <c r="AH42" s="21">
        <f t="shared" si="7"/>
        <v>0</v>
      </c>
      <c r="AI42" s="21">
        <f t="shared" si="7"/>
        <v>370</v>
      </c>
      <c r="AJ42" s="21">
        <f t="shared" si="7"/>
        <v>1148</v>
      </c>
      <c r="AK42" s="21">
        <f t="shared" si="7"/>
        <v>0</v>
      </c>
      <c r="AL42" s="21">
        <f t="shared" si="7"/>
        <v>0</v>
      </c>
      <c r="AM42" s="21">
        <f t="shared" si="7"/>
        <v>0</v>
      </c>
      <c r="AN42" s="21">
        <f t="shared" si="7"/>
        <v>0</v>
      </c>
      <c r="AO42" s="21">
        <f t="shared" si="7"/>
        <v>795</v>
      </c>
      <c r="AP42" s="21">
        <f t="shared" si="7"/>
        <v>3121</v>
      </c>
      <c r="AQ42" s="21">
        <f t="shared" si="7"/>
        <v>0</v>
      </c>
      <c r="AR42" s="21">
        <f t="shared" si="7"/>
        <v>0</v>
      </c>
      <c r="AS42" s="21">
        <f t="shared" si="7"/>
        <v>0</v>
      </c>
      <c r="AT42" s="21">
        <f t="shared" si="7"/>
        <v>0</v>
      </c>
      <c r="AU42" s="21">
        <f t="shared" si="7"/>
        <v>720</v>
      </c>
      <c r="AV42" s="21">
        <f>SUM(AV35:AV41)</f>
        <v>1350</v>
      </c>
      <c r="AW42" s="21">
        <f t="shared" si="7"/>
        <v>0</v>
      </c>
      <c r="AX42" s="21">
        <f>SUM(AX35:AX40)</f>
        <v>0</v>
      </c>
      <c r="AY42" s="21">
        <f t="shared" si="7"/>
        <v>0</v>
      </c>
      <c r="AZ42" s="21">
        <f t="shared" si="7"/>
        <v>0</v>
      </c>
      <c r="BA42" s="21">
        <f t="shared" si="7"/>
        <v>0</v>
      </c>
      <c r="BB42" s="21">
        <f t="shared" si="7"/>
        <v>0</v>
      </c>
      <c r="BC42" s="21">
        <f t="shared" si="7"/>
        <v>0</v>
      </c>
      <c r="BD42" s="21">
        <f t="shared" si="7"/>
        <v>0</v>
      </c>
      <c r="BE42" s="21">
        <f t="shared" si="7"/>
        <v>0</v>
      </c>
      <c r="BF42" s="21">
        <f t="shared" si="7"/>
        <v>0</v>
      </c>
      <c r="BG42" s="21">
        <f t="shared" si="7"/>
        <v>0</v>
      </c>
      <c r="BH42" s="21">
        <f t="shared" si="7"/>
        <v>0</v>
      </c>
      <c r="BI42" s="21">
        <f t="shared" si="7"/>
        <v>0</v>
      </c>
      <c r="BJ42" s="21">
        <f t="shared" si="7"/>
        <v>0</v>
      </c>
      <c r="BK42" s="21">
        <f t="shared" si="7"/>
        <v>0</v>
      </c>
      <c r="BL42" s="21">
        <f t="shared" si="7"/>
        <v>0</v>
      </c>
      <c r="BM42" s="30">
        <f t="shared" si="7"/>
        <v>1885</v>
      </c>
      <c r="BN42" s="22">
        <f>SUM(BN35:BN40)</f>
        <v>5859</v>
      </c>
    </row>
    <row r="43" spans="1:66" x14ac:dyDescent="0.3">
      <c r="A43" s="23" t="s">
        <v>16</v>
      </c>
      <c r="B43" s="2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6"/>
      <c r="BN43" s="65"/>
    </row>
    <row r="44" spans="1:66" x14ac:dyDescent="0.3">
      <c r="A44" s="27" t="s">
        <v>17</v>
      </c>
      <c r="B44" s="28"/>
      <c r="C44" s="29">
        <f t="shared" ref="C44:BL44" si="8">C43+C42</f>
        <v>0</v>
      </c>
      <c r="D44" s="29">
        <f t="shared" si="8"/>
        <v>0</v>
      </c>
      <c r="E44" s="29">
        <f t="shared" si="8"/>
        <v>0</v>
      </c>
      <c r="F44" s="29">
        <f t="shared" si="8"/>
        <v>0</v>
      </c>
      <c r="G44" s="29">
        <f t="shared" si="8"/>
        <v>0</v>
      </c>
      <c r="H44" s="29">
        <f t="shared" si="8"/>
        <v>0</v>
      </c>
      <c r="I44" s="29">
        <f t="shared" si="8"/>
        <v>0</v>
      </c>
      <c r="J44" s="29">
        <f t="shared" si="8"/>
        <v>0</v>
      </c>
      <c r="K44" s="29">
        <f t="shared" si="8"/>
        <v>0</v>
      </c>
      <c r="L44" s="29">
        <f t="shared" si="8"/>
        <v>0</v>
      </c>
      <c r="M44" s="29">
        <f t="shared" si="8"/>
        <v>0</v>
      </c>
      <c r="N44" s="29">
        <f t="shared" si="8"/>
        <v>0</v>
      </c>
      <c r="O44" s="29">
        <f t="shared" si="8"/>
        <v>0</v>
      </c>
      <c r="P44" s="29">
        <f t="shared" si="8"/>
        <v>0</v>
      </c>
      <c r="Q44" s="29">
        <f t="shared" si="8"/>
        <v>0</v>
      </c>
      <c r="R44" s="29">
        <f t="shared" si="8"/>
        <v>0</v>
      </c>
      <c r="S44" s="29">
        <f t="shared" si="8"/>
        <v>0</v>
      </c>
      <c r="T44" s="29">
        <f t="shared" si="8"/>
        <v>0</v>
      </c>
      <c r="U44" s="29">
        <f t="shared" si="8"/>
        <v>0</v>
      </c>
      <c r="V44" s="29">
        <f t="shared" si="8"/>
        <v>0</v>
      </c>
      <c r="W44" s="29">
        <f t="shared" si="8"/>
        <v>0</v>
      </c>
      <c r="X44" s="29">
        <f t="shared" si="8"/>
        <v>0</v>
      </c>
      <c r="Y44" s="29">
        <f t="shared" si="8"/>
        <v>0</v>
      </c>
      <c r="Z44" s="29">
        <f t="shared" si="8"/>
        <v>0</v>
      </c>
      <c r="AA44" s="29">
        <f t="shared" si="8"/>
        <v>0</v>
      </c>
      <c r="AB44" s="29">
        <f t="shared" si="8"/>
        <v>0</v>
      </c>
      <c r="AC44" s="29">
        <f t="shared" si="8"/>
        <v>0</v>
      </c>
      <c r="AD44" s="29">
        <f t="shared" si="8"/>
        <v>0</v>
      </c>
      <c r="AE44" s="29">
        <f t="shared" si="8"/>
        <v>0</v>
      </c>
      <c r="AF44" s="29">
        <f t="shared" si="8"/>
        <v>0</v>
      </c>
      <c r="AG44" s="29">
        <f t="shared" si="8"/>
        <v>0</v>
      </c>
      <c r="AH44" s="29">
        <f t="shared" si="8"/>
        <v>0</v>
      </c>
      <c r="AI44" s="29">
        <f t="shared" si="8"/>
        <v>370</v>
      </c>
      <c r="AJ44" s="29">
        <f t="shared" si="8"/>
        <v>1148</v>
      </c>
      <c r="AK44" s="29">
        <f t="shared" si="8"/>
        <v>0</v>
      </c>
      <c r="AL44" s="29">
        <f t="shared" si="8"/>
        <v>0</v>
      </c>
      <c r="AM44" s="29">
        <f t="shared" si="8"/>
        <v>0</v>
      </c>
      <c r="AN44" s="29">
        <f t="shared" si="8"/>
        <v>0</v>
      </c>
      <c r="AO44" s="29">
        <f t="shared" si="8"/>
        <v>795</v>
      </c>
      <c r="AP44" s="29">
        <f t="shared" si="8"/>
        <v>3121</v>
      </c>
      <c r="AQ44" s="29">
        <f t="shared" si="8"/>
        <v>0</v>
      </c>
      <c r="AR44" s="29">
        <f t="shared" si="8"/>
        <v>0</v>
      </c>
      <c r="AS44" s="29">
        <f t="shared" si="8"/>
        <v>0</v>
      </c>
      <c r="AT44" s="29">
        <f t="shared" si="8"/>
        <v>0</v>
      </c>
      <c r="AU44" s="29">
        <f t="shared" si="8"/>
        <v>720</v>
      </c>
      <c r="AV44" s="29">
        <f t="shared" si="8"/>
        <v>1350</v>
      </c>
      <c r="AW44" s="29">
        <f t="shared" si="8"/>
        <v>0</v>
      </c>
      <c r="AX44" s="29">
        <f t="shared" si="8"/>
        <v>0</v>
      </c>
      <c r="AY44" s="29">
        <f t="shared" si="8"/>
        <v>0</v>
      </c>
      <c r="AZ44" s="29">
        <f t="shared" si="8"/>
        <v>0</v>
      </c>
      <c r="BA44" s="29">
        <f t="shared" si="8"/>
        <v>0</v>
      </c>
      <c r="BB44" s="29">
        <f t="shared" si="8"/>
        <v>0</v>
      </c>
      <c r="BC44" s="29">
        <f t="shared" si="8"/>
        <v>0</v>
      </c>
      <c r="BD44" s="29">
        <f t="shared" si="8"/>
        <v>0</v>
      </c>
      <c r="BE44" s="29">
        <f t="shared" si="8"/>
        <v>0</v>
      </c>
      <c r="BF44" s="29">
        <f t="shared" si="8"/>
        <v>0</v>
      </c>
      <c r="BG44" s="29">
        <f t="shared" si="8"/>
        <v>0</v>
      </c>
      <c r="BH44" s="29">
        <f t="shared" si="8"/>
        <v>0</v>
      </c>
      <c r="BI44" s="29">
        <f t="shared" si="8"/>
        <v>0</v>
      </c>
      <c r="BJ44" s="29">
        <f t="shared" si="8"/>
        <v>0</v>
      </c>
      <c r="BK44" s="29">
        <f t="shared" si="8"/>
        <v>0</v>
      </c>
      <c r="BL44" s="29">
        <f t="shared" si="8"/>
        <v>0</v>
      </c>
      <c r="BM44" s="30">
        <f>BM42+BM43</f>
        <v>1885</v>
      </c>
      <c r="BN44" s="65">
        <f>BN42+BN43</f>
        <v>5859</v>
      </c>
    </row>
    <row r="45" spans="1:66" x14ac:dyDescent="0.3">
      <c r="A45" s="24"/>
      <c r="B45" s="2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31"/>
      <c r="BN45" s="66"/>
    </row>
    <row r="50" spans="1:70" ht="26.25" x14ac:dyDescent="0.4">
      <c r="A50" s="33" t="s">
        <v>39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5"/>
      <c r="BN50" s="36"/>
    </row>
    <row r="51" spans="1:70" ht="36.75" x14ac:dyDescent="0.3">
      <c r="A51" s="2" t="s">
        <v>1</v>
      </c>
      <c r="B51" s="2" t="s">
        <v>2</v>
      </c>
      <c r="C51" s="3">
        <v>1</v>
      </c>
      <c r="D51" s="4"/>
      <c r="E51" s="3">
        <v>2</v>
      </c>
      <c r="F51" s="4"/>
      <c r="G51" s="3">
        <v>3</v>
      </c>
      <c r="H51" s="4"/>
      <c r="I51" s="3">
        <v>4</v>
      </c>
      <c r="J51" s="4"/>
      <c r="K51" s="3">
        <v>5</v>
      </c>
      <c r="L51" s="4"/>
      <c r="M51" s="3">
        <v>6</v>
      </c>
      <c r="N51" s="4"/>
      <c r="O51" s="3">
        <v>7</v>
      </c>
      <c r="P51" s="4"/>
      <c r="Q51" s="3">
        <v>8</v>
      </c>
      <c r="R51" s="4"/>
      <c r="S51" s="3">
        <v>9</v>
      </c>
      <c r="T51" s="4"/>
      <c r="U51" s="3">
        <v>10</v>
      </c>
      <c r="V51" s="4"/>
      <c r="W51" s="3">
        <v>11</v>
      </c>
      <c r="X51" s="4"/>
      <c r="Y51" s="3">
        <v>12</v>
      </c>
      <c r="Z51" s="4"/>
      <c r="AA51" s="3">
        <v>13</v>
      </c>
      <c r="AB51" s="4"/>
      <c r="AC51" s="3">
        <v>14</v>
      </c>
      <c r="AD51" s="4"/>
      <c r="AE51" s="3">
        <v>15</v>
      </c>
      <c r="AF51" s="4"/>
      <c r="AG51" s="3">
        <v>16</v>
      </c>
      <c r="AH51" s="4"/>
      <c r="AI51" s="3">
        <v>17</v>
      </c>
      <c r="AJ51" s="4"/>
      <c r="AK51" s="3">
        <v>18</v>
      </c>
      <c r="AL51" s="4"/>
      <c r="AM51" s="3">
        <v>19</v>
      </c>
      <c r="AN51" s="4"/>
      <c r="AO51" s="67">
        <v>20</v>
      </c>
      <c r="AP51" s="68"/>
      <c r="AQ51" s="3">
        <v>21</v>
      </c>
      <c r="AR51" s="4"/>
      <c r="AS51" s="3">
        <v>22</v>
      </c>
      <c r="AT51" s="4"/>
      <c r="AU51" s="3">
        <v>23</v>
      </c>
      <c r="AV51" s="4"/>
      <c r="AW51" s="3">
        <v>24</v>
      </c>
      <c r="AX51" s="4"/>
      <c r="AY51" s="3">
        <v>25</v>
      </c>
      <c r="AZ51" s="4"/>
      <c r="BA51" s="3">
        <v>26</v>
      </c>
      <c r="BB51" s="4"/>
      <c r="BC51" s="3">
        <v>27</v>
      </c>
      <c r="BD51" s="4"/>
      <c r="BE51" s="3">
        <v>28</v>
      </c>
      <c r="BF51" s="4"/>
      <c r="BG51" s="3">
        <v>29</v>
      </c>
      <c r="BH51" s="4"/>
      <c r="BI51" s="3">
        <v>30</v>
      </c>
      <c r="BJ51" s="4"/>
      <c r="BK51" s="3">
        <v>31</v>
      </c>
      <c r="BL51" s="4"/>
      <c r="BM51" s="7" t="s">
        <v>3</v>
      </c>
      <c r="BN51" s="37" t="s">
        <v>4</v>
      </c>
    </row>
    <row r="52" spans="1:70" x14ac:dyDescent="0.3">
      <c r="A52" s="8"/>
      <c r="B52" s="8"/>
      <c r="C52" s="38"/>
      <c r="D52" s="39"/>
      <c r="E52" s="38"/>
      <c r="F52" s="39"/>
      <c r="G52" s="38"/>
      <c r="H52" s="39"/>
      <c r="I52" s="40"/>
      <c r="J52" s="41"/>
      <c r="K52" s="38"/>
      <c r="L52" s="39"/>
      <c r="M52" s="40"/>
      <c r="N52" s="41"/>
      <c r="O52" s="38"/>
      <c r="P52" s="39"/>
      <c r="Q52" s="40"/>
      <c r="R52" s="41"/>
      <c r="S52" s="40"/>
      <c r="T52" s="41"/>
      <c r="U52" s="38"/>
      <c r="V52" s="39"/>
      <c r="W52" s="40"/>
      <c r="X52" s="41"/>
      <c r="Y52" s="38">
        <v>87</v>
      </c>
      <c r="Z52" s="39"/>
      <c r="AA52" s="38"/>
      <c r="AB52" s="39"/>
      <c r="AC52" s="38"/>
      <c r="AD52" s="39"/>
      <c r="AE52" s="38">
        <v>89</v>
      </c>
      <c r="AF52" s="39"/>
      <c r="AG52" s="38"/>
      <c r="AH52" s="39"/>
      <c r="AI52" s="40">
        <v>94</v>
      </c>
      <c r="AJ52" s="41"/>
      <c r="AK52" s="38"/>
      <c r="AL52" s="39"/>
      <c r="AM52" s="38"/>
      <c r="AN52" s="39"/>
      <c r="AO52" s="42">
        <v>96</v>
      </c>
      <c r="AP52" s="43"/>
      <c r="AQ52" s="38"/>
      <c r="AR52" s="39"/>
      <c r="AS52" s="40"/>
      <c r="AT52" s="41"/>
      <c r="AU52" s="38"/>
      <c r="AV52" s="39"/>
      <c r="AW52" s="42"/>
      <c r="AX52" s="43"/>
      <c r="AY52" s="40"/>
      <c r="AZ52" s="41"/>
      <c r="BA52" s="9"/>
      <c r="BB52" s="10"/>
      <c r="BC52" s="9"/>
      <c r="BD52" s="10"/>
      <c r="BE52" s="9"/>
      <c r="BF52" s="10"/>
      <c r="BG52" s="9"/>
      <c r="BH52" s="10"/>
      <c r="BI52" s="9"/>
      <c r="BJ52" s="10"/>
      <c r="BK52" s="9"/>
      <c r="BL52" s="10"/>
      <c r="BM52" s="44"/>
      <c r="BN52" s="45"/>
    </row>
    <row r="53" spans="1:70" x14ac:dyDescent="0.3">
      <c r="A53" s="12"/>
      <c r="B53" s="12"/>
      <c r="C53" s="13" t="s">
        <v>6</v>
      </c>
      <c r="D53" s="13" t="s">
        <v>7</v>
      </c>
      <c r="E53" s="13" t="s">
        <v>6</v>
      </c>
      <c r="F53" s="13" t="s">
        <v>7</v>
      </c>
      <c r="G53" s="13" t="s">
        <v>6</v>
      </c>
      <c r="H53" s="13" t="s">
        <v>7</v>
      </c>
      <c r="I53" s="13" t="s">
        <v>6</v>
      </c>
      <c r="J53" s="13" t="s">
        <v>7</v>
      </c>
      <c r="K53" s="13" t="s">
        <v>6</v>
      </c>
      <c r="L53" s="13" t="s">
        <v>7</v>
      </c>
      <c r="M53" s="13" t="s">
        <v>6</v>
      </c>
      <c r="N53" s="13" t="s">
        <v>7</v>
      </c>
      <c r="O53" s="13" t="s">
        <v>6</v>
      </c>
      <c r="P53" s="13" t="s">
        <v>7</v>
      </c>
      <c r="Q53" s="13" t="s">
        <v>6</v>
      </c>
      <c r="R53" s="13" t="s">
        <v>7</v>
      </c>
      <c r="S53" s="13" t="s">
        <v>6</v>
      </c>
      <c r="T53" s="13" t="s">
        <v>7</v>
      </c>
      <c r="U53" s="13" t="s">
        <v>6</v>
      </c>
      <c r="V53" s="13" t="s">
        <v>7</v>
      </c>
      <c r="W53" s="13" t="s">
        <v>6</v>
      </c>
      <c r="X53" s="13" t="s">
        <v>7</v>
      </c>
      <c r="Y53" s="13" t="s">
        <v>6</v>
      </c>
      <c r="Z53" s="13" t="s">
        <v>7</v>
      </c>
      <c r="AA53" s="13" t="s">
        <v>6</v>
      </c>
      <c r="AB53" s="13" t="s">
        <v>7</v>
      </c>
      <c r="AC53" s="13" t="s">
        <v>6</v>
      </c>
      <c r="AD53" s="13" t="s">
        <v>7</v>
      </c>
      <c r="AE53" s="13" t="s">
        <v>6</v>
      </c>
      <c r="AF53" s="13" t="s">
        <v>7</v>
      </c>
      <c r="AG53" s="13" t="s">
        <v>6</v>
      </c>
      <c r="AH53" s="13" t="s">
        <v>7</v>
      </c>
      <c r="AI53" s="13" t="s">
        <v>6</v>
      </c>
      <c r="AJ53" s="13" t="s">
        <v>7</v>
      </c>
      <c r="AK53" s="13" t="s">
        <v>6</v>
      </c>
      <c r="AL53" s="13" t="s">
        <v>7</v>
      </c>
      <c r="AM53" s="13" t="s">
        <v>6</v>
      </c>
      <c r="AN53" s="13" t="s">
        <v>7</v>
      </c>
      <c r="AO53" s="13" t="s">
        <v>6</v>
      </c>
      <c r="AP53" s="13" t="s">
        <v>7</v>
      </c>
      <c r="AQ53" s="13" t="s">
        <v>6</v>
      </c>
      <c r="AR53" s="13" t="s">
        <v>7</v>
      </c>
      <c r="AS53" s="13" t="s">
        <v>6</v>
      </c>
      <c r="AT53" s="13" t="s">
        <v>7</v>
      </c>
      <c r="AU53" s="13" t="s">
        <v>6</v>
      </c>
      <c r="AV53" s="13" t="s">
        <v>7</v>
      </c>
      <c r="AW53" s="13" t="s">
        <v>6</v>
      </c>
      <c r="AX53" s="13" t="s">
        <v>7</v>
      </c>
      <c r="AY53" s="13" t="s">
        <v>6</v>
      </c>
      <c r="AZ53" s="13" t="s">
        <v>7</v>
      </c>
      <c r="BA53" s="13" t="s">
        <v>6</v>
      </c>
      <c r="BB53" s="13" t="s">
        <v>7</v>
      </c>
      <c r="BC53" s="13" t="s">
        <v>6</v>
      </c>
      <c r="BD53" s="13" t="s">
        <v>7</v>
      </c>
      <c r="BE53" s="13" t="s">
        <v>6</v>
      </c>
      <c r="BF53" s="13" t="s">
        <v>7</v>
      </c>
      <c r="BG53" s="13" t="s">
        <v>6</v>
      </c>
      <c r="BH53" s="13" t="s">
        <v>7</v>
      </c>
      <c r="BI53" s="13" t="s">
        <v>6</v>
      </c>
      <c r="BJ53" s="13" t="s">
        <v>7</v>
      </c>
      <c r="BK53" s="13" t="s">
        <v>6</v>
      </c>
      <c r="BL53" s="13" t="s">
        <v>7</v>
      </c>
      <c r="BM53" s="14" t="s">
        <v>6</v>
      </c>
      <c r="BN53" s="14" t="s">
        <v>7</v>
      </c>
    </row>
    <row r="54" spans="1:70" x14ac:dyDescent="0.3">
      <c r="A54" s="15" t="s">
        <v>40</v>
      </c>
      <c r="B54" s="16" t="s">
        <v>11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46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22">
        <f t="shared" ref="BM54:BN62" si="9">C54+E54+G54+I54+K54+M54+O54+Q54+S54+U54+W54+Y54+AA54+AC54+AE54+AG54+AI54+AK54+AM54+AO54+AQ54+AS54+AU54+AW54+AY54+BA54+BC54+BE54+BG54+BI54+BK54</f>
        <v>0</v>
      </c>
      <c r="BN54" s="18">
        <f t="shared" si="9"/>
        <v>0</v>
      </c>
      <c r="BO54" s="18">
        <f>E54+G54+I54+K54+M54+O54+Q54+S54+U54+W54+Y54+AA54+AC54+AE54+AG54+AI54+AK54+AM54+AO54+AQ54+AS54+AU54+AW54+AY54+BA54+BC54+BE54+BG54+BI54+BK54+BM54</f>
        <v>0</v>
      </c>
      <c r="BP54" s="18">
        <f>F54+H54+J54+L54+N54+P54+R54+T54+V54+X54+Z54+AB54+AD54+AF54+AH54+AJ54+AL54+AN54+AP54+AR54+AT54+AV54+AX54+AZ54+BB54+BD54+BF54+BH54+BJ54+BL54+BN54</f>
        <v>0</v>
      </c>
      <c r="BQ54" s="18">
        <f>G54+I54+K54+M54+O54+Q54+S54+U54+W54+Y54+AA54+AC54+AE54+AG54+AI54+AK54+AM54+AO54+AQ54+AS54+AU54+AW54+AY54+BA54+BC54+BE54+BG54+BI54+BK54+BM54+BO54</f>
        <v>0</v>
      </c>
      <c r="BR54" s="18">
        <f>H54+J54+L54+N54+P54+R54+T54+V54+X54+Z54+AB54+AD54+AF54+AH54+AJ54+AL54+AN54+AP54+AR54+AT54+AV54+AX54+AZ54+BB54+BD54+BF54+BH54+BJ54+BL54+BN54+BP54</f>
        <v>0</v>
      </c>
    </row>
    <row r="55" spans="1:70" x14ac:dyDescent="0.3">
      <c r="A55" s="15" t="s">
        <v>41</v>
      </c>
      <c r="B55" s="16" t="s">
        <v>11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46"/>
      <c r="AH55" s="15"/>
      <c r="AI55" s="15"/>
      <c r="AJ55" s="15"/>
      <c r="AK55" s="15"/>
      <c r="AL55" s="15"/>
      <c r="AM55" s="15"/>
      <c r="AN55" s="15"/>
      <c r="AO55" s="15">
        <v>122</v>
      </c>
      <c r="AP55" s="15">
        <v>732</v>
      </c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22">
        <f t="shared" si="9"/>
        <v>122</v>
      </c>
      <c r="BN55" s="18">
        <f t="shared" si="9"/>
        <v>732</v>
      </c>
    </row>
    <row r="56" spans="1:70" x14ac:dyDescent="0.3">
      <c r="A56" s="15" t="s">
        <v>42</v>
      </c>
      <c r="B56" s="16" t="s">
        <v>11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46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22">
        <f t="shared" si="9"/>
        <v>0</v>
      </c>
      <c r="BN56" s="18">
        <f t="shared" si="9"/>
        <v>0</v>
      </c>
    </row>
    <row r="57" spans="1:70" x14ac:dyDescent="0.3">
      <c r="A57" s="15" t="s">
        <v>43</v>
      </c>
      <c r="B57" s="16" t="s">
        <v>11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46"/>
      <c r="AH57" s="15"/>
      <c r="AI57" s="15">
        <v>100</v>
      </c>
      <c r="AJ57" s="15">
        <v>1100</v>
      </c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22">
        <f t="shared" si="9"/>
        <v>100</v>
      </c>
      <c r="BN57" s="18">
        <f t="shared" si="9"/>
        <v>1100</v>
      </c>
    </row>
    <row r="58" spans="1:70" x14ac:dyDescent="0.3">
      <c r="A58" s="15" t="s">
        <v>44</v>
      </c>
      <c r="B58" s="16" t="s">
        <v>11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46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22">
        <f t="shared" si="9"/>
        <v>0</v>
      </c>
      <c r="BN58" s="18">
        <f t="shared" si="9"/>
        <v>0</v>
      </c>
    </row>
    <row r="59" spans="1:70" x14ac:dyDescent="0.3">
      <c r="A59" s="15" t="s">
        <v>45</v>
      </c>
      <c r="B59" s="16" t="s">
        <v>11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46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22">
        <f t="shared" si="9"/>
        <v>0</v>
      </c>
      <c r="BN59" s="18">
        <f t="shared" si="9"/>
        <v>0</v>
      </c>
    </row>
    <row r="60" spans="1:70" x14ac:dyDescent="0.3">
      <c r="A60" s="15" t="s">
        <v>46</v>
      </c>
      <c r="B60" s="16" t="s">
        <v>11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46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22">
        <f t="shared" si="9"/>
        <v>0</v>
      </c>
      <c r="BN60" s="18">
        <f t="shared" si="9"/>
        <v>0</v>
      </c>
    </row>
    <row r="61" spans="1:70" x14ac:dyDescent="0.3">
      <c r="A61" s="15" t="s">
        <v>47</v>
      </c>
      <c r="B61" s="16" t="s">
        <v>11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46"/>
      <c r="AH61" s="15"/>
      <c r="AI61" s="15"/>
      <c r="AJ61" s="15"/>
      <c r="AK61" s="15"/>
      <c r="AL61" s="15"/>
      <c r="AM61" s="15"/>
      <c r="AN61" s="15"/>
      <c r="AO61" s="15">
        <v>20</v>
      </c>
      <c r="AP61" s="15">
        <v>2200</v>
      </c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22">
        <f t="shared" si="9"/>
        <v>20</v>
      </c>
      <c r="BN61" s="18">
        <f t="shared" si="9"/>
        <v>2200</v>
      </c>
    </row>
    <row r="62" spans="1:70" x14ac:dyDescent="0.3">
      <c r="A62" s="15" t="s">
        <v>48</v>
      </c>
      <c r="B62" s="16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46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22">
        <f t="shared" si="9"/>
        <v>0</v>
      </c>
      <c r="BN62" s="18">
        <f t="shared" si="9"/>
        <v>0</v>
      </c>
    </row>
    <row r="63" spans="1:70" x14ac:dyDescent="0.3">
      <c r="A63" s="13" t="s">
        <v>15</v>
      </c>
      <c r="B63" s="20"/>
      <c r="C63" s="21">
        <v>0</v>
      </c>
      <c r="D63" s="21">
        <f>SUM(D54:D61)</f>
        <v>0</v>
      </c>
      <c r="E63" s="21">
        <f t="shared" ref="E63:M63" si="10">SUM(E54:E54)</f>
        <v>0</v>
      </c>
      <c r="F63" s="21">
        <f t="shared" si="10"/>
        <v>0</v>
      </c>
      <c r="G63" s="21">
        <f t="shared" si="10"/>
        <v>0</v>
      </c>
      <c r="H63" s="21">
        <f t="shared" si="10"/>
        <v>0</v>
      </c>
      <c r="I63" s="21">
        <f t="shared" si="10"/>
        <v>0</v>
      </c>
      <c r="J63" s="21">
        <f t="shared" si="10"/>
        <v>0</v>
      </c>
      <c r="K63" s="21">
        <f t="shared" si="10"/>
        <v>0</v>
      </c>
      <c r="L63" s="21">
        <f>SUM(L54:L61)</f>
        <v>0</v>
      </c>
      <c r="M63" s="21">
        <f t="shared" si="10"/>
        <v>0</v>
      </c>
      <c r="N63" s="21">
        <f>SUM(N54:N59)</f>
        <v>0</v>
      </c>
      <c r="O63" s="21">
        <f t="shared" ref="O63:AC63" si="11">SUM(O54:O54)</f>
        <v>0</v>
      </c>
      <c r="P63" s="21">
        <f t="shared" si="11"/>
        <v>0</v>
      </c>
      <c r="Q63" s="21">
        <f t="shared" si="11"/>
        <v>0</v>
      </c>
      <c r="R63" s="21">
        <f t="shared" si="11"/>
        <v>0</v>
      </c>
      <c r="S63" s="21">
        <f t="shared" si="11"/>
        <v>0</v>
      </c>
      <c r="T63" s="21">
        <f t="shared" si="11"/>
        <v>0</v>
      </c>
      <c r="U63" s="21">
        <f t="shared" si="11"/>
        <v>0</v>
      </c>
      <c r="V63" s="21">
        <f t="shared" si="11"/>
        <v>0</v>
      </c>
      <c r="W63" s="21">
        <f t="shared" si="11"/>
        <v>0</v>
      </c>
      <c r="X63" s="21">
        <f t="shared" si="11"/>
        <v>0</v>
      </c>
      <c r="Y63" s="21">
        <f t="shared" si="11"/>
        <v>0</v>
      </c>
      <c r="Z63" s="21">
        <f t="shared" si="11"/>
        <v>0</v>
      </c>
      <c r="AA63" s="21">
        <f t="shared" si="11"/>
        <v>0</v>
      </c>
      <c r="AB63" s="21">
        <f t="shared" si="11"/>
        <v>0</v>
      </c>
      <c r="AC63" s="21">
        <f t="shared" si="11"/>
        <v>0</v>
      </c>
      <c r="AD63" s="21">
        <f>SUM(AD54:AD61)</f>
        <v>0</v>
      </c>
      <c r="AE63" s="21">
        <f>SUM(AE54:AE54)</f>
        <v>0</v>
      </c>
      <c r="AF63" s="21">
        <f>SUM(AF54:AF62)</f>
        <v>0</v>
      </c>
      <c r="AG63" s="21">
        <f>SUM(AG54:AG54)</f>
        <v>0</v>
      </c>
      <c r="AH63" s="21">
        <f>SUM(AH54:AH54)</f>
        <v>0</v>
      </c>
      <c r="AI63" s="21">
        <f>SUM(AI54:AI54)</f>
        <v>0</v>
      </c>
      <c r="AJ63" s="21">
        <f>SUM(AJ54:AJ54)</f>
        <v>0</v>
      </c>
      <c r="AK63" s="21">
        <f>SUM(AK54:AK54)</f>
        <v>0</v>
      </c>
      <c r="AL63" s="21">
        <f>SUM(AL55:AL57)</f>
        <v>0</v>
      </c>
      <c r="AM63" s="21">
        <f>SUM(AM54:AM54)</f>
        <v>0</v>
      </c>
      <c r="AN63" s="21">
        <f>SUM(AN54:AN54)</f>
        <v>0</v>
      </c>
      <c r="AO63" s="21">
        <f>SUM(AO54:AO54)</f>
        <v>0</v>
      </c>
      <c r="AP63" s="21">
        <f>SUM(AP54:AP62)</f>
        <v>2932</v>
      </c>
      <c r="AQ63" s="21">
        <f t="shared" ref="AQ63:BL63" si="12">SUM(AQ54:AQ54)</f>
        <v>0</v>
      </c>
      <c r="AR63" s="21">
        <f t="shared" si="12"/>
        <v>0</v>
      </c>
      <c r="AS63" s="21">
        <f t="shared" si="12"/>
        <v>0</v>
      </c>
      <c r="AT63" s="21">
        <f t="shared" si="12"/>
        <v>0</v>
      </c>
      <c r="AU63" s="21">
        <f t="shared" si="12"/>
        <v>0</v>
      </c>
      <c r="AV63" s="21">
        <f t="shared" si="12"/>
        <v>0</v>
      </c>
      <c r="AW63" s="21">
        <f t="shared" si="12"/>
        <v>0</v>
      </c>
      <c r="AX63" s="21">
        <f>SUM(AX54:AX62)</f>
        <v>0</v>
      </c>
      <c r="AY63" s="21">
        <f t="shared" si="12"/>
        <v>0</v>
      </c>
      <c r="AZ63" s="21">
        <f t="shared" si="12"/>
        <v>0</v>
      </c>
      <c r="BA63" s="21">
        <f t="shared" si="12"/>
        <v>0</v>
      </c>
      <c r="BB63" s="21">
        <f t="shared" si="12"/>
        <v>0</v>
      </c>
      <c r="BC63" s="21">
        <f t="shared" si="12"/>
        <v>0</v>
      </c>
      <c r="BD63" s="21">
        <f t="shared" si="12"/>
        <v>0</v>
      </c>
      <c r="BE63" s="21">
        <f t="shared" si="12"/>
        <v>0</v>
      </c>
      <c r="BF63" s="21">
        <f t="shared" si="12"/>
        <v>0</v>
      </c>
      <c r="BG63" s="21">
        <f t="shared" si="12"/>
        <v>0</v>
      </c>
      <c r="BH63" s="21">
        <f t="shared" si="12"/>
        <v>0</v>
      </c>
      <c r="BI63" s="21">
        <f t="shared" si="12"/>
        <v>0</v>
      </c>
      <c r="BJ63" s="21">
        <f t="shared" si="12"/>
        <v>0</v>
      </c>
      <c r="BK63" s="21">
        <f t="shared" si="12"/>
        <v>0</v>
      </c>
      <c r="BL63" s="21">
        <f t="shared" si="12"/>
        <v>0</v>
      </c>
      <c r="BM63" s="22">
        <f>SUM(BM54:BM56)</f>
        <v>122</v>
      </c>
      <c r="BN63" s="18">
        <f>SUM(BN54:BN62)</f>
        <v>4032</v>
      </c>
    </row>
    <row r="64" spans="1:70" x14ac:dyDescent="0.3">
      <c r="A64" s="23" t="s">
        <v>16</v>
      </c>
      <c r="B64" s="24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2">
        <f>C64+E64+G64+I64+K64+M64+O64+Q64+S64+U64+W64+Y64+AA64+AC64+AE64+AG64+AI64+AK64+AM64+AO64+AQ64+AS64+AU64+AW64+AY64+BA64+BC64+BE64+BG64+BI64+BK64</f>
        <v>0</v>
      </c>
      <c r="BN64" s="22"/>
    </row>
    <row r="65" spans="1:66" x14ac:dyDescent="0.3">
      <c r="A65" s="27" t="s">
        <v>17</v>
      </c>
      <c r="B65" s="28"/>
      <c r="C65" s="29">
        <f t="shared" ref="C65:BL65" si="13">C64+C63</f>
        <v>0</v>
      </c>
      <c r="D65" s="29">
        <f t="shared" si="13"/>
        <v>0</v>
      </c>
      <c r="E65" s="29">
        <f t="shared" si="13"/>
        <v>0</v>
      </c>
      <c r="F65" s="29">
        <f t="shared" si="13"/>
        <v>0</v>
      </c>
      <c r="G65" s="29">
        <f t="shared" si="13"/>
        <v>0</v>
      </c>
      <c r="H65" s="29">
        <f t="shared" si="13"/>
        <v>0</v>
      </c>
      <c r="I65" s="29">
        <f t="shared" si="13"/>
        <v>0</v>
      </c>
      <c r="J65" s="29">
        <f t="shared" si="13"/>
        <v>0</v>
      </c>
      <c r="K65" s="29">
        <f t="shared" si="13"/>
        <v>0</v>
      </c>
      <c r="L65" s="29">
        <f t="shared" si="13"/>
        <v>0</v>
      </c>
      <c r="M65" s="29">
        <f t="shared" si="13"/>
        <v>0</v>
      </c>
      <c r="N65" s="29">
        <f t="shared" si="13"/>
        <v>0</v>
      </c>
      <c r="O65" s="29">
        <f t="shared" si="13"/>
        <v>0</v>
      </c>
      <c r="P65" s="29">
        <f t="shared" si="13"/>
        <v>0</v>
      </c>
      <c r="Q65" s="29">
        <f t="shared" si="13"/>
        <v>0</v>
      </c>
      <c r="R65" s="29">
        <f t="shared" si="13"/>
        <v>0</v>
      </c>
      <c r="S65" s="29">
        <f t="shared" si="13"/>
        <v>0</v>
      </c>
      <c r="T65" s="29">
        <f t="shared" si="13"/>
        <v>0</v>
      </c>
      <c r="U65" s="29">
        <f t="shared" si="13"/>
        <v>0</v>
      </c>
      <c r="V65" s="29">
        <f t="shared" si="13"/>
        <v>0</v>
      </c>
      <c r="W65" s="29">
        <f t="shared" si="13"/>
        <v>0</v>
      </c>
      <c r="X65" s="29">
        <f t="shared" si="13"/>
        <v>0</v>
      </c>
      <c r="Y65" s="29">
        <f t="shared" si="13"/>
        <v>0</v>
      </c>
      <c r="Z65" s="29">
        <f t="shared" si="13"/>
        <v>0</v>
      </c>
      <c r="AA65" s="29">
        <f t="shared" si="13"/>
        <v>0</v>
      </c>
      <c r="AB65" s="29">
        <f t="shared" si="13"/>
        <v>0</v>
      </c>
      <c r="AC65" s="29">
        <f t="shared" si="13"/>
        <v>0</v>
      </c>
      <c r="AD65" s="29">
        <f t="shared" si="13"/>
        <v>0</v>
      </c>
      <c r="AE65" s="29">
        <f t="shared" si="13"/>
        <v>0</v>
      </c>
      <c r="AF65" s="29">
        <f t="shared" si="13"/>
        <v>0</v>
      </c>
      <c r="AG65" s="29">
        <f t="shared" si="13"/>
        <v>0</v>
      </c>
      <c r="AH65" s="29">
        <f t="shared" si="13"/>
        <v>0</v>
      </c>
      <c r="AI65" s="29">
        <f t="shared" si="13"/>
        <v>0</v>
      </c>
      <c r="AJ65" s="29">
        <f t="shared" si="13"/>
        <v>0</v>
      </c>
      <c r="AK65" s="29">
        <f t="shared" si="13"/>
        <v>0</v>
      </c>
      <c r="AL65" s="29">
        <f t="shared" si="13"/>
        <v>0</v>
      </c>
      <c r="AM65" s="29">
        <f t="shared" si="13"/>
        <v>0</v>
      </c>
      <c r="AN65" s="29">
        <f t="shared" si="13"/>
        <v>0</v>
      </c>
      <c r="AO65" s="29">
        <f t="shared" si="13"/>
        <v>0</v>
      </c>
      <c r="AP65" s="29">
        <f t="shared" si="13"/>
        <v>2932</v>
      </c>
      <c r="AQ65" s="29">
        <f t="shared" si="13"/>
        <v>0</v>
      </c>
      <c r="AR65" s="29">
        <f t="shared" si="13"/>
        <v>0</v>
      </c>
      <c r="AS65" s="29">
        <f t="shared" si="13"/>
        <v>0</v>
      </c>
      <c r="AT65" s="29">
        <f t="shared" si="13"/>
        <v>0</v>
      </c>
      <c r="AU65" s="29">
        <f t="shared" si="13"/>
        <v>0</v>
      </c>
      <c r="AV65" s="29">
        <f t="shared" si="13"/>
        <v>0</v>
      </c>
      <c r="AW65" s="29">
        <f t="shared" si="13"/>
        <v>0</v>
      </c>
      <c r="AX65" s="29">
        <f>AX64+AX63</f>
        <v>0</v>
      </c>
      <c r="AY65" s="29">
        <f t="shared" si="13"/>
        <v>0</v>
      </c>
      <c r="AZ65" s="29">
        <f t="shared" si="13"/>
        <v>0</v>
      </c>
      <c r="BA65" s="29">
        <f t="shared" si="13"/>
        <v>0</v>
      </c>
      <c r="BB65" s="29">
        <f t="shared" si="13"/>
        <v>0</v>
      </c>
      <c r="BC65" s="29">
        <f t="shared" si="13"/>
        <v>0</v>
      </c>
      <c r="BD65" s="29">
        <f t="shared" si="13"/>
        <v>0</v>
      </c>
      <c r="BE65" s="29">
        <f t="shared" si="13"/>
        <v>0</v>
      </c>
      <c r="BF65" s="29">
        <f t="shared" si="13"/>
        <v>0</v>
      </c>
      <c r="BG65" s="29">
        <f t="shared" si="13"/>
        <v>0</v>
      </c>
      <c r="BH65" s="29">
        <f t="shared" si="13"/>
        <v>0</v>
      </c>
      <c r="BI65" s="29">
        <f t="shared" si="13"/>
        <v>0</v>
      </c>
      <c r="BJ65" s="29">
        <f t="shared" si="13"/>
        <v>0</v>
      </c>
      <c r="BK65" s="29">
        <f t="shared" si="13"/>
        <v>0</v>
      </c>
      <c r="BL65" s="29">
        <f t="shared" si="13"/>
        <v>0</v>
      </c>
      <c r="BM65" s="22">
        <f>C65+E65+G65+I65+K65+M65+O65+Q65+S65+U65+W65+Y65+AA65+AC65+AE65+AG65+AI65+AK65+AM65+AO65+AQ65+AS65+AU65+AW65+AY65+BA65+BC65+BE65+BG65+BI65+BK65</f>
        <v>0</v>
      </c>
      <c r="BN65" s="22">
        <f>SUM(BN63)</f>
        <v>4032</v>
      </c>
    </row>
    <row r="66" spans="1:66" x14ac:dyDescent="0.3">
      <c r="A66" s="24"/>
      <c r="B66" s="24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31"/>
      <c r="BN66" s="31"/>
    </row>
    <row r="67" spans="1:66" x14ac:dyDescent="0.3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31"/>
      <c r="BN67" s="31"/>
    </row>
    <row r="69" spans="1:66" ht="26.25" x14ac:dyDescent="0.4">
      <c r="A69" s="48" t="s">
        <v>49</v>
      </c>
      <c r="B69" s="48"/>
      <c r="C69" s="49"/>
      <c r="D69" s="49"/>
      <c r="E69" s="49"/>
      <c r="F69" s="49"/>
      <c r="G69" s="49"/>
      <c r="H69" s="50"/>
      <c r="I69" s="50"/>
      <c r="J69" s="50"/>
      <c r="BM69" s="51"/>
      <c r="BN69" s="51"/>
    </row>
    <row r="70" spans="1:66" ht="36.75" x14ac:dyDescent="0.3">
      <c r="A70" s="52" t="s">
        <v>1</v>
      </c>
      <c r="B70" s="52" t="s">
        <v>2</v>
      </c>
      <c r="C70" s="53">
        <v>1</v>
      </c>
      <c r="D70" s="54"/>
      <c r="E70" s="53">
        <v>2</v>
      </c>
      <c r="F70" s="54"/>
      <c r="G70" s="53">
        <v>3</v>
      </c>
      <c r="H70" s="54"/>
      <c r="I70" s="53">
        <v>4</v>
      </c>
      <c r="J70" s="54"/>
      <c r="K70" s="53">
        <v>5</v>
      </c>
      <c r="L70" s="54"/>
      <c r="M70" s="53">
        <v>6</v>
      </c>
      <c r="N70" s="54"/>
      <c r="O70" s="53">
        <v>7</v>
      </c>
      <c r="P70" s="54"/>
      <c r="Q70" s="53">
        <v>8</v>
      </c>
      <c r="R70" s="54"/>
      <c r="S70" s="53">
        <v>9</v>
      </c>
      <c r="T70" s="54"/>
      <c r="U70" s="53">
        <v>10</v>
      </c>
      <c r="V70" s="54"/>
      <c r="W70" s="53">
        <v>11</v>
      </c>
      <c r="X70" s="54"/>
      <c r="Y70" s="53">
        <v>12</v>
      </c>
      <c r="Z70" s="54"/>
      <c r="AA70" s="53">
        <v>13</v>
      </c>
      <c r="AB70" s="54"/>
      <c r="AC70" s="53">
        <v>14</v>
      </c>
      <c r="AD70" s="54"/>
      <c r="AE70" s="53">
        <v>15</v>
      </c>
      <c r="AF70" s="54"/>
      <c r="AG70" s="53">
        <v>16</v>
      </c>
      <c r="AH70" s="54"/>
      <c r="AI70" s="53">
        <v>17</v>
      </c>
      <c r="AJ70" s="54"/>
      <c r="AK70" s="53">
        <v>18</v>
      </c>
      <c r="AL70" s="54"/>
      <c r="AM70" s="53">
        <v>19</v>
      </c>
      <c r="AN70" s="54"/>
      <c r="AO70" s="53">
        <v>20</v>
      </c>
      <c r="AP70" s="54"/>
      <c r="AQ70" s="53">
        <v>21</v>
      </c>
      <c r="AR70" s="54"/>
      <c r="AS70" s="53">
        <v>22</v>
      </c>
      <c r="AT70" s="54"/>
      <c r="AU70" s="53">
        <v>23</v>
      </c>
      <c r="AV70" s="54"/>
      <c r="AW70" s="53">
        <v>24</v>
      </c>
      <c r="AX70" s="54"/>
      <c r="AY70" s="53">
        <v>25</v>
      </c>
      <c r="AZ70" s="54"/>
      <c r="BA70" s="53">
        <v>26</v>
      </c>
      <c r="BB70" s="54"/>
      <c r="BC70" s="53">
        <v>27</v>
      </c>
      <c r="BD70" s="54"/>
      <c r="BE70" s="53">
        <v>28</v>
      </c>
      <c r="BF70" s="54"/>
      <c r="BG70" s="53">
        <v>29</v>
      </c>
      <c r="BH70" s="54"/>
      <c r="BI70" s="53">
        <v>30</v>
      </c>
      <c r="BJ70" s="54"/>
      <c r="BK70" s="53">
        <v>31</v>
      </c>
      <c r="BL70" s="54"/>
      <c r="BM70" s="7" t="s">
        <v>3</v>
      </c>
      <c r="BN70" s="55" t="s">
        <v>4</v>
      </c>
    </row>
    <row r="71" spans="1:66" x14ac:dyDescent="0.3">
      <c r="A71" s="56"/>
      <c r="B71" s="56"/>
      <c r="C71" s="57"/>
      <c r="D71" s="58"/>
      <c r="E71" s="59"/>
      <c r="F71" s="60"/>
      <c r="G71" s="59"/>
      <c r="H71" s="60"/>
      <c r="I71" s="59"/>
      <c r="J71" s="60"/>
      <c r="K71" s="59"/>
      <c r="L71" s="60"/>
      <c r="M71" s="59"/>
      <c r="N71" s="60"/>
      <c r="O71" s="59"/>
      <c r="P71" s="60"/>
      <c r="Q71" s="9"/>
      <c r="R71" s="10"/>
      <c r="S71" s="9"/>
      <c r="T71" s="10"/>
      <c r="U71" s="59"/>
      <c r="V71" s="60"/>
      <c r="W71" s="9"/>
      <c r="X71" s="10"/>
      <c r="Y71" s="9"/>
      <c r="Z71" s="10"/>
      <c r="AA71" s="9"/>
      <c r="AB71" s="10"/>
      <c r="AC71" s="9"/>
      <c r="AD71" s="10"/>
      <c r="AE71" s="9"/>
      <c r="AF71" s="10"/>
      <c r="AG71" s="9"/>
      <c r="AH71" s="10"/>
      <c r="AI71" s="9" t="s">
        <v>50</v>
      </c>
      <c r="AJ71" s="10"/>
      <c r="AK71" s="9"/>
      <c r="AL71" s="10"/>
      <c r="AM71" s="9"/>
      <c r="AN71" s="10"/>
      <c r="AO71" s="9"/>
      <c r="AP71" s="10"/>
      <c r="AQ71" s="69"/>
      <c r="AR71" s="10"/>
      <c r="AS71" s="9"/>
      <c r="AT71" s="10"/>
      <c r="AU71" s="59"/>
      <c r="AV71" s="60"/>
      <c r="AW71" s="59"/>
      <c r="AX71" s="60"/>
      <c r="AY71" s="59"/>
      <c r="AZ71" s="60"/>
      <c r="BA71" s="59"/>
      <c r="BB71" s="60"/>
      <c r="BC71" s="59"/>
      <c r="BD71" s="60"/>
      <c r="BE71" s="59"/>
      <c r="BF71" s="60"/>
      <c r="BG71" s="59"/>
      <c r="BH71" s="60"/>
      <c r="BI71" s="70"/>
      <c r="BJ71" s="60"/>
      <c r="BK71" s="9"/>
      <c r="BL71" s="10"/>
      <c r="BM71" s="61"/>
      <c r="BN71" s="62"/>
    </row>
    <row r="72" spans="1:66" x14ac:dyDescent="0.3">
      <c r="A72" s="63"/>
      <c r="B72" s="63"/>
      <c r="C72" s="13" t="s">
        <v>6</v>
      </c>
      <c r="D72" s="13" t="s">
        <v>7</v>
      </c>
      <c r="E72" s="13" t="s">
        <v>6</v>
      </c>
      <c r="F72" s="13" t="s">
        <v>7</v>
      </c>
      <c r="G72" s="13" t="s">
        <v>6</v>
      </c>
      <c r="H72" s="13" t="s">
        <v>7</v>
      </c>
      <c r="I72" s="13" t="s">
        <v>6</v>
      </c>
      <c r="J72" s="13" t="s">
        <v>7</v>
      </c>
      <c r="K72" s="13" t="s">
        <v>6</v>
      </c>
      <c r="L72" s="13" t="s">
        <v>7</v>
      </c>
      <c r="M72" s="13" t="s">
        <v>6</v>
      </c>
      <c r="N72" s="13" t="s">
        <v>7</v>
      </c>
      <c r="O72" s="13" t="s">
        <v>6</v>
      </c>
      <c r="P72" s="13" t="s">
        <v>7</v>
      </c>
      <c r="Q72" s="13" t="s">
        <v>6</v>
      </c>
      <c r="R72" s="13" t="s">
        <v>7</v>
      </c>
      <c r="S72" s="13" t="s">
        <v>6</v>
      </c>
      <c r="T72" s="13" t="s">
        <v>7</v>
      </c>
      <c r="U72" s="13" t="s">
        <v>6</v>
      </c>
      <c r="V72" s="13" t="s">
        <v>7</v>
      </c>
      <c r="W72" s="13" t="s">
        <v>6</v>
      </c>
      <c r="X72" s="13" t="s">
        <v>7</v>
      </c>
      <c r="Y72" s="13" t="s">
        <v>6</v>
      </c>
      <c r="Z72" s="13" t="s">
        <v>7</v>
      </c>
      <c r="AA72" s="13" t="s">
        <v>6</v>
      </c>
      <c r="AB72" s="13" t="s">
        <v>7</v>
      </c>
      <c r="AC72" s="13" t="s">
        <v>6</v>
      </c>
      <c r="AD72" s="13" t="s">
        <v>7</v>
      </c>
      <c r="AE72" s="13" t="s">
        <v>6</v>
      </c>
      <c r="AF72" s="13" t="s">
        <v>7</v>
      </c>
      <c r="AG72" s="13" t="s">
        <v>6</v>
      </c>
      <c r="AH72" s="13" t="s">
        <v>7</v>
      </c>
      <c r="AI72" s="13" t="s">
        <v>6</v>
      </c>
      <c r="AJ72" s="13" t="s">
        <v>7</v>
      </c>
      <c r="AK72" s="13" t="s">
        <v>6</v>
      </c>
      <c r="AL72" s="13" t="s">
        <v>7</v>
      </c>
      <c r="AM72" s="13" t="s">
        <v>6</v>
      </c>
      <c r="AN72" s="13" t="s">
        <v>7</v>
      </c>
      <c r="AO72" s="13">
        <v>3</v>
      </c>
      <c r="AP72" s="13" t="s">
        <v>7</v>
      </c>
      <c r="AQ72" s="13" t="s">
        <v>6</v>
      </c>
      <c r="AR72" s="13" t="s">
        <v>7</v>
      </c>
      <c r="AS72" s="13" t="s">
        <v>6</v>
      </c>
      <c r="AT72" s="13" t="s">
        <v>7</v>
      </c>
      <c r="AU72" s="13" t="s">
        <v>6</v>
      </c>
      <c r="AV72" s="13" t="s">
        <v>7</v>
      </c>
      <c r="AW72" s="13" t="s">
        <v>6</v>
      </c>
      <c r="AX72" s="13" t="s">
        <v>7</v>
      </c>
      <c r="AY72" s="13" t="s">
        <v>6</v>
      </c>
      <c r="AZ72" s="13" t="s">
        <v>7</v>
      </c>
      <c r="BA72" s="13" t="s">
        <v>6</v>
      </c>
      <c r="BB72" s="13" t="s">
        <v>7</v>
      </c>
      <c r="BC72" s="13" t="s">
        <v>6</v>
      </c>
      <c r="BD72" s="13" t="s">
        <v>7</v>
      </c>
      <c r="BE72" s="13" t="s">
        <v>6</v>
      </c>
      <c r="BF72" s="13" t="s">
        <v>7</v>
      </c>
      <c r="BG72" s="13" t="s">
        <v>6</v>
      </c>
      <c r="BH72" s="13" t="s">
        <v>7</v>
      </c>
      <c r="BI72" s="13" t="s">
        <v>6</v>
      </c>
      <c r="BJ72" s="13" t="s">
        <v>7</v>
      </c>
      <c r="BK72" s="13" t="s">
        <v>6</v>
      </c>
      <c r="BL72" s="13" t="s">
        <v>7</v>
      </c>
      <c r="BM72" s="14" t="s">
        <v>6</v>
      </c>
      <c r="BN72" s="64" t="s">
        <v>7</v>
      </c>
    </row>
    <row r="73" spans="1:66" x14ac:dyDescent="0.3">
      <c r="A73" s="15" t="s">
        <v>51</v>
      </c>
      <c r="B73" s="16" t="s">
        <v>11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>
        <v>40</v>
      </c>
      <c r="AJ73" s="15">
        <v>1400</v>
      </c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22">
        <f t="shared" ref="BM73:BN85" si="14">C73+E73+G73+I73+K73+M73+O73+Q73+S73+U73+W73+Y73+AA73+AC73+AE73+AG73+AI73+AK73+AM73+AO73+AQ73+AS73+AU73+AW73+AY73+BA73+BC73+BE73+BG73+BI73+BK73</f>
        <v>40</v>
      </c>
      <c r="BN73" s="22">
        <f t="shared" si="14"/>
        <v>1400</v>
      </c>
    </row>
    <row r="74" spans="1:66" x14ac:dyDescent="0.3">
      <c r="A74" s="15" t="s">
        <v>52</v>
      </c>
      <c r="B74" s="16" t="s">
        <v>11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>
        <v>11</v>
      </c>
      <c r="AJ74" s="15">
        <v>2640</v>
      </c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22">
        <f t="shared" si="14"/>
        <v>11</v>
      </c>
      <c r="BN74" s="22">
        <f t="shared" si="14"/>
        <v>2640</v>
      </c>
    </row>
    <row r="75" spans="1:66" x14ac:dyDescent="0.3">
      <c r="A75" s="15" t="s">
        <v>53</v>
      </c>
      <c r="B75" s="16" t="s">
        <v>11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22">
        <f t="shared" si="14"/>
        <v>0</v>
      </c>
      <c r="BN75" s="22">
        <f t="shared" si="14"/>
        <v>0</v>
      </c>
    </row>
    <row r="76" spans="1:66" x14ac:dyDescent="0.3">
      <c r="A76" s="15" t="s">
        <v>54</v>
      </c>
      <c r="B76" s="16" t="s">
        <v>11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22">
        <f t="shared" si="14"/>
        <v>0</v>
      </c>
      <c r="BN76" s="22">
        <f t="shared" si="14"/>
        <v>0</v>
      </c>
    </row>
    <row r="77" spans="1:66" x14ac:dyDescent="0.3">
      <c r="A77" s="15" t="s">
        <v>55</v>
      </c>
      <c r="B77" s="16" t="s">
        <v>11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22">
        <f t="shared" si="14"/>
        <v>0</v>
      </c>
      <c r="BN77" s="22">
        <f t="shared" si="14"/>
        <v>0</v>
      </c>
    </row>
    <row r="78" spans="1:66" x14ac:dyDescent="0.3">
      <c r="A78" s="15" t="s">
        <v>56</v>
      </c>
      <c r="B78" s="16" t="s">
        <v>11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22">
        <f t="shared" si="14"/>
        <v>0</v>
      </c>
      <c r="BN78" s="22">
        <f t="shared" si="14"/>
        <v>0</v>
      </c>
    </row>
    <row r="79" spans="1:66" x14ac:dyDescent="0.3">
      <c r="A79" s="15" t="s">
        <v>57</v>
      </c>
      <c r="B79" s="16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22">
        <f t="shared" si="14"/>
        <v>0</v>
      </c>
      <c r="BN79" s="22">
        <f t="shared" si="14"/>
        <v>0</v>
      </c>
    </row>
    <row r="80" spans="1:66" x14ac:dyDescent="0.3">
      <c r="A80" s="15" t="s">
        <v>58</v>
      </c>
      <c r="B80" s="16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22">
        <f t="shared" si="14"/>
        <v>0</v>
      </c>
      <c r="BN80" s="22">
        <f t="shared" si="14"/>
        <v>0</v>
      </c>
    </row>
    <row r="81" spans="1:66" x14ac:dyDescent="0.3">
      <c r="A81" s="15" t="s">
        <v>59</v>
      </c>
      <c r="B81" s="16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22">
        <f t="shared" si="14"/>
        <v>0</v>
      </c>
      <c r="BN81" s="22">
        <f t="shared" si="14"/>
        <v>0</v>
      </c>
    </row>
    <row r="82" spans="1:66" x14ac:dyDescent="0.3">
      <c r="A82" s="15" t="s">
        <v>60</v>
      </c>
      <c r="B82" s="16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22">
        <f t="shared" si="14"/>
        <v>0</v>
      </c>
      <c r="BN82" s="22">
        <f t="shared" si="14"/>
        <v>0</v>
      </c>
    </row>
    <row r="83" spans="1:66" x14ac:dyDescent="0.3">
      <c r="A83" s="15" t="s">
        <v>61</v>
      </c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22">
        <f t="shared" si="14"/>
        <v>0</v>
      </c>
      <c r="BN83" s="22">
        <f t="shared" si="14"/>
        <v>0</v>
      </c>
    </row>
    <row r="84" spans="1:66" x14ac:dyDescent="0.3">
      <c r="A84" s="15" t="s">
        <v>62</v>
      </c>
      <c r="B84" s="16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>
        <v>90</v>
      </c>
      <c r="AJ84" s="15">
        <v>4050</v>
      </c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22">
        <f t="shared" si="14"/>
        <v>90</v>
      </c>
      <c r="BN84" s="22">
        <f t="shared" si="14"/>
        <v>4050</v>
      </c>
    </row>
    <row r="85" spans="1:66" x14ac:dyDescent="0.3">
      <c r="A85" s="15" t="s">
        <v>63</v>
      </c>
      <c r="B85" s="16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>
        <v>90</v>
      </c>
      <c r="AJ85" s="15">
        <v>4050</v>
      </c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22">
        <f t="shared" si="14"/>
        <v>90</v>
      </c>
      <c r="BN85" s="22">
        <f t="shared" si="14"/>
        <v>4050</v>
      </c>
    </row>
    <row r="86" spans="1:66" x14ac:dyDescent="0.3">
      <c r="A86" s="13" t="s">
        <v>15</v>
      </c>
      <c r="B86" s="20"/>
      <c r="C86" s="21">
        <f>SUM(C73:C78)</f>
        <v>0</v>
      </c>
      <c r="D86" s="21">
        <f>SUM(D73:D78)</f>
        <v>0</v>
      </c>
      <c r="E86" s="21">
        <f t="shared" ref="E86:AE86" si="15">SUM(E73:E77)</f>
        <v>0</v>
      </c>
      <c r="F86" s="21">
        <f t="shared" si="15"/>
        <v>0</v>
      </c>
      <c r="G86" s="21">
        <f t="shared" si="15"/>
        <v>0</v>
      </c>
      <c r="H86" s="21">
        <f t="shared" si="15"/>
        <v>0</v>
      </c>
      <c r="I86" s="21">
        <f t="shared" si="15"/>
        <v>0</v>
      </c>
      <c r="J86" s="21">
        <f t="shared" si="15"/>
        <v>0</v>
      </c>
      <c r="K86" s="21">
        <f t="shared" si="15"/>
        <v>0</v>
      </c>
      <c r="L86" s="21">
        <f t="shared" si="15"/>
        <v>0</v>
      </c>
      <c r="M86" s="21">
        <f t="shared" si="15"/>
        <v>0</v>
      </c>
      <c r="N86" s="21">
        <f t="shared" si="15"/>
        <v>0</v>
      </c>
      <c r="O86" s="21">
        <f t="shared" si="15"/>
        <v>0</v>
      </c>
      <c r="P86" s="21">
        <f t="shared" si="15"/>
        <v>0</v>
      </c>
      <c r="Q86" s="21">
        <f t="shared" si="15"/>
        <v>0</v>
      </c>
      <c r="R86" s="21">
        <f t="shared" si="15"/>
        <v>0</v>
      </c>
      <c r="S86" s="21">
        <f t="shared" si="15"/>
        <v>0</v>
      </c>
      <c r="T86" s="21">
        <f t="shared" si="15"/>
        <v>0</v>
      </c>
      <c r="U86" s="21">
        <f t="shared" si="15"/>
        <v>0</v>
      </c>
      <c r="V86" s="21">
        <f t="shared" si="15"/>
        <v>0</v>
      </c>
      <c r="W86" s="21">
        <f t="shared" si="15"/>
        <v>0</v>
      </c>
      <c r="X86" s="21">
        <f t="shared" si="15"/>
        <v>0</v>
      </c>
      <c r="Y86" s="21">
        <f t="shared" si="15"/>
        <v>0</v>
      </c>
      <c r="Z86" s="21">
        <f t="shared" si="15"/>
        <v>0</v>
      </c>
      <c r="AA86" s="21">
        <f t="shared" si="15"/>
        <v>0</v>
      </c>
      <c r="AB86" s="21">
        <f t="shared" si="15"/>
        <v>0</v>
      </c>
      <c r="AC86" s="21">
        <f t="shared" si="15"/>
        <v>0</v>
      </c>
      <c r="AD86" s="21">
        <f t="shared" si="15"/>
        <v>0</v>
      </c>
      <c r="AE86" s="21">
        <f t="shared" si="15"/>
        <v>0</v>
      </c>
      <c r="AF86" s="21">
        <f>SUM(AF73:AF82)</f>
        <v>0</v>
      </c>
      <c r="AG86" s="21">
        <f>SUM(AG73:AG77)</f>
        <v>0</v>
      </c>
      <c r="AH86" s="21">
        <f>SUM(AH73:AH83)</f>
        <v>0</v>
      </c>
      <c r="AI86" s="21">
        <f t="shared" ref="AI86:AQ86" si="16">SUM(AI73:AI77)</f>
        <v>51</v>
      </c>
      <c r="AJ86" s="21">
        <f>SUM(AJ73:AJ85)</f>
        <v>12140</v>
      </c>
      <c r="AK86" s="21">
        <f t="shared" si="16"/>
        <v>0</v>
      </c>
      <c r="AL86" s="21">
        <f t="shared" si="16"/>
        <v>0</v>
      </c>
      <c r="AM86" s="21">
        <f t="shared" si="16"/>
        <v>0</v>
      </c>
      <c r="AN86" s="21">
        <f t="shared" si="16"/>
        <v>0</v>
      </c>
      <c r="AO86" s="21">
        <f t="shared" si="16"/>
        <v>0</v>
      </c>
      <c r="AP86" s="21">
        <f t="shared" si="16"/>
        <v>0</v>
      </c>
      <c r="AQ86" s="21">
        <f t="shared" si="16"/>
        <v>0</v>
      </c>
      <c r="AR86" s="21">
        <f>SUM(AR73:AR78)</f>
        <v>0</v>
      </c>
      <c r="AS86" s="21">
        <f t="shared" ref="AS86:BM86" si="17">SUM(AS73:AS77)</f>
        <v>0</v>
      </c>
      <c r="AT86" s="21">
        <f t="shared" si="17"/>
        <v>0</v>
      </c>
      <c r="AU86" s="21">
        <f t="shared" si="17"/>
        <v>0</v>
      </c>
      <c r="AV86" s="21">
        <f t="shared" si="17"/>
        <v>0</v>
      </c>
      <c r="AW86" s="21">
        <f t="shared" si="17"/>
        <v>0</v>
      </c>
      <c r="AX86" s="21">
        <f t="shared" si="17"/>
        <v>0</v>
      </c>
      <c r="AY86" s="21">
        <f t="shared" si="17"/>
        <v>0</v>
      </c>
      <c r="AZ86" s="21">
        <f t="shared" si="17"/>
        <v>0</v>
      </c>
      <c r="BA86" s="21">
        <f t="shared" si="17"/>
        <v>0</v>
      </c>
      <c r="BB86" s="21">
        <f t="shared" si="17"/>
        <v>0</v>
      </c>
      <c r="BC86" s="21">
        <f t="shared" si="17"/>
        <v>0</v>
      </c>
      <c r="BD86" s="21">
        <f t="shared" si="17"/>
        <v>0</v>
      </c>
      <c r="BE86" s="21">
        <f t="shared" si="17"/>
        <v>0</v>
      </c>
      <c r="BF86" s="21">
        <f t="shared" si="17"/>
        <v>0</v>
      </c>
      <c r="BG86" s="21">
        <f t="shared" si="17"/>
        <v>0</v>
      </c>
      <c r="BH86" s="21">
        <f t="shared" si="17"/>
        <v>0</v>
      </c>
      <c r="BI86" s="21">
        <f t="shared" si="17"/>
        <v>0</v>
      </c>
      <c r="BJ86" s="21">
        <f t="shared" si="17"/>
        <v>0</v>
      </c>
      <c r="BK86" s="21">
        <f t="shared" si="17"/>
        <v>0</v>
      </c>
      <c r="BL86" s="21">
        <f t="shared" si="17"/>
        <v>0</v>
      </c>
      <c r="BM86" s="30">
        <f t="shared" si="17"/>
        <v>51</v>
      </c>
      <c r="BN86" s="22">
        <f>SUM(BN73:BN85)</f>
        <v>12140</v>
      </c>
    </row>
    <row r="87" spans="1:66" x14ac:dyDescent="0.3">
      <c r="A87" s="23" t="s">
        <v>16</v>
      </c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6"/>
      <c r="BN87" s="65"/>
    </row>
    <row r="88" spans="1:66" x14ac:dyDescent="0.3">
      <c r="A88" s="27" t="s">
        <v>17</v>
      </c>
      <c r="B88" s="28"/>
      <c r="C88" s="29">
        <f t="shared" ref="C88:BL88" si="18">C87+C86</f>
        <v>0</v>
      </c>
      <c r="D88" s="29">
        <f t="shared" si="18"/>
        <v>0</v>
      </c>
      <c r="E88" s="29">
        <f t="shared" si="18"/>
        <v>0</v>
      </c>
      <c r="F88" s="29">
        <f t="shared" si="18"/>
        <v>0</v>
      </c>
      <c r="G88" s="29">
        <f t="shared" si="18"/>
        <v>0</v>
      </c>
      <c r="H88" s="29">
        <f t="shared" si="18"/>
        <v>0</v>
      </c>
      <c r="I88" s="29">
        <f t="shared" si="18"/>
        <v>0</v>
      </c>
      <c r="J88" s="29">
        <f t="shared" si="18"/>
        <v>0</v>
      </c>
      <c r="K88" s="29">
        <f t="shared" si="18"/>
        <v>0</v>
      </c>
      <c r="L88" s="29">
        <f t="shared" si="18"/>
        <v>0</v>
      </c>
      <c r="M88" s="29">
        <f t="shared" si="18"/>
        <v>0</v>
      </c>
      <c r="N88" s="29">
        <f t="shared" si="18"/>
        <v>0</v>
      </c>
      <c r="O88" s="29">
        <f t="shared" si="18"/>
        <v>0</v>
      </c>
      <c r="P88" s="29">
        <f t="shared" si="18"/>
        <v>0</v>
      </c>
      <c r="Q88" s="29">
        <f t="shared" si="18"/>
        <v>0</v>
      </c>
      <c r="R88" s="29">
        <f t="shared" si="18"/>
        <v>0</v>
      </c>
      <c r="S88" s="29">
        <f t="shared" si="18"/>
        <v>0</v>
      </c>
      <c r="T88" s="29">
        <f t="shared" si="18"/>
        <v>0</v>
      </c>
      <c r="U88" s="29">
        <f t="shared" si="18"/>
        <v>0</v>
      </c>
      <c r="V88" s="29">
        <f t="shared" si="18"/>
        <v>0</v>
      </c>
      <c r="W88" s="29">
        <f t="shared" si="18"/>
        <v>0</v>
      </c>
      <c r="X88" s="29">
        <f t="shared" si="18"/>
        <v>0</v>
      </c>
      <c r="Y88" s="29">
        <f t="shared" si="18"/>
        <v>0</v>
      </c>
      <c r="Z88" s="29">
        <f t="shared" si="18"/>
        <v>0</v>
      </c>
      <c r="AA88" s="29">
        <f t="shared" si="18"/>
        <v>0</v>
      </c>
      <c r="AB88" s="29">
        <f t="shared" si="18"/>
        <v>0</v>
      </c>
      <c r="AC88" s="29">
        <f t="shared" si="18"/>
        <v>0</v>
      </c>
      <c r="AD88" s="29">
        <f t="shared" si="18"/>
        <v>0</v>
      </c>
      <c r="AE88" s="29">
        <f t="shared" si="18"/>
        <v>0</v>
      </c>
      <c r="AF88" s="29">
        <f t="shared" si="18"/>
        <v>0</v>
      </c>
      <c r="AG88" s="29">
        <f t="shared" si="18"/>
        <v>0</v>
      </c>
      <c r="AH88" s="29">
        <f t="shared" si="18"/>
        <v>0</v>
      </c>
      <c r="AI88" s="29">
        <f t="shared" si="18"/>
        <v>51</v>
      </c>
      <c r="AJ88" s="29">
        <f t="shared" si="18"/>
        <v>12140</v>
      </c>
      <c r="AK88" s="29">
        <f t="shared" si="18"/>
        <v>0</v>
      </c>
      <c r="AL88" s="29">
        <f t="shared" si="18"/>
        <v>0</v>
      </c>
      <c r="AM88" s="29">
        <f t="shared" si="18"/>
        <v>0</v>
      </c>
      <c r="AN88" s="29">
        <f t="shared" si="18"/>
        <v>0</v>
      </c>
      <c r="AO88" s="29">
        <f t="shared" si="18"/>
        <v>0</v>
      </c>
      <c r="AP88" s="29">
        <f t="shared" si="18"/>
        <v>0</v>
      </c>
      <c r="AQ88" s="29">
        <f t="shared" si="18"/>
        <v>0</v>
      </c>
      <c r="AR88" s="29">
        <f t="shared" si="18"/>
        <v>0</v>
      </c>
      <c r="AS88" s="29">
        <f t="shared" si="18"/>
        <v>0</v>
      </c>
      <c r="AT88" s="29">
        <f t="shared" si="18"/>
        <v>0</v>
      </c>
      <c r="AU88" s="29">
        <f t="shared" si="18"/>
        <v>0</v>
      </c>
      <c r="AV88" s="29">
        <f t="shared" si="18"/>
        <v>0</v>
      </c>
      <c r="AW88" s="29">
        <f t="shared" si="18"/>
        <v>0</v>
      </c>
      <c r="AX88" s="29">
        <f t="shared" si="18"/>
        <v>0</v>
      </c>
      <c r="AY88" s="29">
        <f t="shared" si="18"/>
        <v>0</v>
      </c>
      <c r="AZ88" s="29">
        <f t="shared" si="18"/>
        <v>0</v>
      </c>
      <c r="BA88" s="29">
        <f t="shared" si="18"/>
        <v>0</v>
      </c>
      <c r="BB88" s="29">
        <f t="shared" si="18"/>
        <v>0</v>
      </c>
      <c r="BC88" s="29">
        <f t="shared" si="18"/>
        <v>0</v>
      </c>
      <c r="BD88" s="29">
        <f t="shared" si="18"/>
        <v>0</v>
      </c>
      <c r="BE88" s="29">
        <f t="shared" si="18"/>
        <v>0</v>
      </c>
      <c r="BF88" s="29">
        <f t="shared" si="18"/>
        <v>0</v>
      </c>
      <c r="BG88" s="29">
        <f t="shared" si="18"/>
        <v>0</v>
      </c>
      <c r="BH88" s="29">
        <f t="shared" si="18"/>
        <v>0</v>
      </c>
      <c r="BI88" s="29">
        <f t="shared" si="18"/>
        <v>0</v>
      </c>
      <c r="BJ88" s="29">
        <f t="shared" si="18"/>
        <v>0</v>
      </c>
      <c r="BK88" s="29">
        <f t="shared" si="18"/>
        <v>0</v>
      </c>
      <c r="BL88" s="29">
        <f t="shared" si="18"/>
        <v>0</v>
      </c>
      <c r="BM88" s="30">
        <f>BM86+BM87</f>
        <v>51</v>
      </c>
      <c r="BN88" s="65">
        <f>BN86+BN87</f>
        <v>12140</v>
      </c>
    </row>
    <row r="89" spans="1:66" x14ac:dyDescent="0.3">
      <c r="A89" s="24"/>
      <c r="B89" s="24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31"/>
      <c r="BN89" s="66"/>
    </row>
    <row r="90" spans="1:66" x14ac:dyDescent="0.3">
      <c r="Q90" t="s">
        <v>9</v>
      </c>
    </row>
    <row r="91" spans="1:66" ht="26.25" x14ac:dyDescent="0.4">
      <c r="A91" s="48" t="s">
        <v>64</v>
      </c>
      <c r="B91" s="48"/>
      <c r="C91" s="49"/>
      <c r="D91" s="49"/>
      <c r="E91" s="49"/>
      <c r="F91" s="49"/>
      <c r="G91" s="49"/>
      <c r="H91" s="50"/>
      <c r="I91" s="50"/>
      <c r="J91" s="50"/>
      <c r="BM91" s="51"/>
      <c r="BN91" s="51"/>
    </row>
    <row r="92" spans="1:66" ht="36.75" x14ac:dyDescent="0.3">
      <c r="A92" s="52" t="s">
        <v>1</v>
      </c>
      <c r="B92" s="52" t="s">
        <v>2</v>
      </c>
      <c r="C92" s="53">
        <v>1</v>
      </c>
      <c r="D92" s="54"/>
      <c r="E92" s="53">
        <v>2</v>
      </c>
      <c r="F92" s="54"/>
      <c r="G92" s="53">
        <v>3</v>
      </c>
      <c r="H92" s="54"/>
      <c r="I92" s="53">
        <v>4</v>
      </c>
      <c r="J92" s="54"/>
      <c r="K92" s="53">
        <v>5</v>
      </c>
      <c r="L92" s="54"/>
      <c r="M92" s="53">
        <v>6</v>
      </c>
      <c r="N92" s="54"/>
      <c r="O92" s="53">
        <v>7</v>
      </c>
      <c r="P92" s="54"/>
      <c r="Q92" s="53">
        <v>8</v>
      </c>
      <c r="R92" s="54"/>
      <c r="S92" s="53">
        <v>9</v>
      </c>
      <c r="T92" s="54"/>
      <c r="U92" s="53">
        <v>10</v>
      </c>
      <c r="V92" s="54"/>
      <c r="W92" s="53">
        <v>11</v>
      </c>
      <c r="X92" s="54"/>
      <c r="Y92" s="53">
        <v>12</v>
      </c>
      <c r="Z92" s="54"/>
      <c r="AA92" s="53">
        <v>13</v>
      </c>
      <c r="AB92" s="54"/>
      <c r="AC92" s="53">
        <v>14</v>
      </c>
      <c r="AD92" s="54"/>
      <c r="AE92" s="53">
        <v>15</v>
      </c>
      <c r="AF92" s="54"/>
      <c r="AG92" s="53">
        <v>16</v>
      </c>
      <c r="AH92" s="54"/>
      <c r="AI92" s="53">
        <v>17</v>
      </c>
      <c r="AJ92" s="54"/>
      <c r="AK92" s="53">
        <v>18</v>
      </c>
      <c r="AL92" s="54"/>
      <c r="AM92" s="53">
        <v>19</v>
      </c>
      <c r="AN92" s="54"/>
      <c r="AO92" s="53">
        <v>20</v>
      </c>
      <c r="AP92" s="54"/>
      <c r="AQ92" s="53">
        <v>21</v>
      </c>
      <c r="AR92" s="54"/>
      <c r="AS92" s="53">
        <v>22</v>
      </c>
      <c r="AT92" s="54"/>
      <c r="AU92" s="53">
        <v>23</v>
      </c>
      <c r="AV92" s="54"/>
      <c r="AW92" s="53">
        <v>24</v>
      </c>
      <c r="AX92" s="54"/>
      <c r="AY92" s="53">
        <v>25</v>
      </c>
      <c r="AZ92" s="54"/>
      <c r="BA92" s="53">
        <v>26</v>
      </c>
      <c r="BB92" s="54"/>
      <c r="BC92" s="53">
        <v>27</v>
      </c>
      <c r="BD92" s="54"/>
      <c r="BE92" s="53">
        <v>28</v>
      </c>
      <c r="BF92" s="54"/>
      <c r="BG92" s="53">
        <v>29</v>
      </c>
      <c r="BH92" s="54"/>
      <c r="BI92" s="53">
        <v>30</v>
      </c>
      <c r="BJ92" s="54"/>
      <c r="BK92" s="53">
        <v>31</v>
      </c>
      <c r="BL92" s="54"/>
      <c r="BM92" s="7" t="s">
        <v>3</v>
      </c>
      <c r="BN92" s="55" t="s">
        <v>4</v>
      </c>
    </row>
    <row r="93" spans="1:66" x14ac:dyDescent="0.3">
      <c r="A93" s="56"/>
      <c r="B93" s="56"/>
      <c r="C93" s="57"/>
      <c r="D93" s="58"/>
      <c r="E93" s="59"/>
      <c r="F93" s="60"/>
      <c r="G93" s="59"/>
      <c r="H93" s="60"/>
      <c r="I93" s="59"/>
      <c r="J93" s="60"/>
      <c r="K93" s="59"/>
      <c r="L93" s="60"/>
      <c r="M93" s="59"/>
      <c r="N93" s="60"/>
      <c r="O93" s="59"/>
      <c r="P93" s="60"/>
      <c r="Q93" s="9"/>
      <c r="R93" s="10"/>
      <c r="S93" s="9"/>
      <c r="T93" s="10"/>
      <c r="U93" s="59"/>
      <c r="V93" s="60"/>
      <c r="W93" s="9"/>
      <c r="X93" s="10"/>
      <c r="Y93" s="9"/>
      <c r="Z93" s="10"/>
      <c r="AA93" s="9"/>
      <c r="AB93" s="10"/>
      <c r="AC93" s="9"/>
      <c r="AD93" s="10"/>
      <c r="AE93" s="9"/>
      <c r="AF93" s="10"/>
      <c r="AG93" s="9">
        <v>1889</v>
      </c>
      <c r="AH93" s="10"/>
      <c r="AI93" s="9"/>
      <c r="AJ93" s="10"/>
      <c r="AK93" s="9"/>
      <c r="AL93" s="10"/>
      <c r="AM93" s="9">
        <v>1944</v>
      </c>
      <c r="AN93" s="10"/>
      <c r="AO93" s="9"/>
      <c r="AP93" s="10"/>
      <c r="AQ93" s="9"/>
      <c r="AR93" s="10"/>
      <c r="AS93" s="9"/>
      <c r="AT93" s="10"/>
      <c r="AU93" s="59" t="s">
        <v>65</v>
      </c>
      <c r="AV93" s="60"/>
      <c r="AW93" s="59"/>
      <c r="AX93" s="60"/>
      <c r="AY93" s="59"/>
      <c r="AZ93" s="60"/>
      <c r="BA93" s="59"/>
      <c r="BB93" s="60"/>
      <c r="BC93" s="59"/>
      <c r="BD93" s="60"/>
      <c r="BE93" s="59">
        <v>1993</v>
      </c>
      <c r="BF93" s="60"/>
      <c r="BG93" s="59"/>
      <c r="BH93" s="60"/>
      <c r="BI93" s="59"/>
      <c r="BJ93" s="60"/>
      <c r="BK93" s="9"/>
      <c r="BL93" s="10"/>
      <c r="BM93" s="61"/>
      <c r="BN93" s="62"/>
    </row>
    <row r="94" spans="1:66" x14ac:dyDescent="0.3">
      <c r="A94" s="63"/>
      <c r="B94" s="63"/>
      <c r="C94" s="13" t="s">
        <v>6</v>
      </c>
      <c r="D94" s="13" t="s">
        <v>7</v>
      </c>
      <c r="E94" s="13" t="s">
        <v>6</v>
      </c>
      <c r="F94" s="13" t="s">
        <v>7</v>
      </c>
      <c r="G94" s="13" t="s">
        <v>6</v>
      </c>
      <c r="H94" s="13" t="s">
        <v>7</v>
      </c>
      <c r="I94" s="13" t="s">
        <v>6</v>
      </c>
      <c r="J94" s="13" t="s">
        <v>7</v>
      </c>
      <c r="K94" s="13" t="s">
        <v>6</v>
      </c>
      <c r="L94" s="13" t="s">
        <v>7</v>
      </c>
      <c r="M94" s="13" t="s">
        <v>6</v>
      </c>
      <c r="N94" s="13" t="s">
        <v>7</v>
      </c>
      <c r="O94" s="13" t="s">
        <v>6</v>
      </c>
      <c r="P94" s="13" t="s">
        <v>7</v>
      </c>
      <c r="Q94" s="13" t="s">
        <v>6</v>
      </c>
      <c r="R94" s="13" t="s">
        <v>7</v>
      </c>
      <c r="S94" s="13" t="s">
        <v>6</v>
      </c>
      <c r="T94" s="13" t="s">
        <v>7</v>
      </c>
      <c r="U94" s="13" t="s">
        <v>6</v>
      </c>
      <c r="V94" s="13" t="s">
        <v>7</v>
      </c>
      <c r="W94" s="13" t="s">
        <v>6</v>
      </c>
      <c r="X94" s="13" t="s">
        <v>7</v>
      </c>
      <c r="Y94" s="13" t="s">
        <v>6</v>
      </c>
      <c r="Z94" s="13" t="s">
        <v>7</v>
      </c>
      <c r="AA94" s="13" t="s">
        <v>6</v>
      </c>
      <c r="AB94" s="13" t="s">
        <v>7</v>
      </c>
      <c r="AC94" s="13" t="s">
        <v>6</v>
      </c>
      <c r="AD94" s="13" t="s">
        <v>7</v>
      </c>
      <c r="AE94" s="13" t="s">
        <v>6</v>
      </c>
      <c r="AF94" s="13" t="s">
        <v>7</v>
      </c>
      <c r="AG94" s="13" t="s">
        <v>6</v>
      </c>
      <c r="AH94" s="13" t="s">
        <v>7</v>
      </c>
      <c r="AI94" s="13" t="s">
        <v>6</v>
      </c>
      <c r="AJ94" s="13" t="s">
        <v>7</v>
      </c>
      <c r="AK94" s="13" t="s">
        <v>6</v>
      </c>
      <c r="AL94" s="13" t="s">
        <v>7</v>
      </c>
      <c r="AM94" s="13" t="s">
        <v>6</v>
      </c>
      <c r="AN94" s="13" t="s">
        <v>7</v>
      </c>
      <c r="AO94" s="13" t="s">
        <v>6</v>
      </c>
      <c r="AP94" s="13" t="s">
        <v>7</v>
      </c>
      <c r="AQ94" s="13" t="s">
        <v>6</v>
      </c>
      <c r="AR94" s="13" t="s">
        <v>7</v>
      </c>
      <c r="AS94" s="13" t="s">
        <v>6</v>
      </c>
      <c r="AT94" s="13" t="s">
        <v>7</v>
      </c>
      <c r="AU94" s="13" t="s">
        <v>6</v>
      </c>
      <c r="AV94" s="13" t="s">
        <v>7</v>
      </c>
      <c r="AW94" s="13" t="s">
        <v>6</v>
      </c>
      <c r="AX94" s="13" t="s">
        <v>7</v>
      </c>
      <c r="AY94" s="13" t="s">
        <v>6</v>
      </c>
      <c r="AZ94" s="13" t="s">
        <v>7</v>
      </c>
      <c r="BA94" s="13" t="s">
        <v>6</v>
      </c>
      <c r="BB94" s="13" t="s">
        <v>7</v>
      </c>
      <c r="BC94" s="13" t="s">
        <v>6</v>
      </c>
      <c r="BD94" s="13" t="s">
        <v>7</v>
      </c>
      <c r="BE94" s="13" t="s">
        <v>6</v>
      </c>
      <c r="BF94" s="13" t="s">
        <v>7</v>
      </c>
      <c r="BG94" s="13" t="s">
        <v>6</v>
      </c>
      <c r="BH94" s="13" t="s">
        <v>7</v>
      </c>
      <c r="BI94" s="13" t="s">
        <v>6</v>
      </c>
      <c r="BJ94" s="13" t="s">
        <v>7</v>
      </c>
      <c r="BK94" s="13" t="s">
        <v>6</v>
      </c>
      <c r="BL94" s="13" t="s">
        <v>7</v>
      </c>
      <c r="BM94" s="14" t="s">
        <v>6</v>
      </c>
      <c r="BN94" s="64" t="s">
        <v>7</v>
      </c>
    </row>
    <row r="95" spans="1:66" x14ac:dyDescent="0.3">
      <c r="A95" s="15" t="s">
        <v>66</v>
      </c>
      <c r="B95" s="16" t="s">
        <v>11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>
        <v>30</v>
      </c>
      <c r="AN95" s="15">
        <v>4800</v>
      </c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22">
        <f t="shared" ref="BM95:BN98" si="19">C95+E95+G95+I95+K95+M95+O95+Q95+S95+U95+W95+Y95+AA95+AC95+AE95+AG95+AI95+AK95+AM95+AO95+AQ95+AS95+AU95+AW95+AY95+BA95+BC95+BE95+BG95+BI95+BK95</f>
        <v>30</v>
      </c>
      <c r="BN95" s="22">
        <f t="shared" si="19"/>
        <v>4800</v>
      </c>
    </row>
    <row r="96" spans="1:66" x14ac:dyDescent="0.3">
      <c r="A96" s="15" t="s">
        <v>67</v>
      </c>
      <c r="B96" s="16" t="s">
        <v>11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>
        <v>22</v>
      </c>
      <c r="AH96" s="15">
        <v>2596</v>
      </c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>
        <v>20</v>
      </c>
      <c r="AV96" s="15">
        <v>2360</v>
      </c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22">
        <f t="shared" si="19"/>
        <v>42</v>
      </c>
      <c r="BN96" s="22">
        <f t="shared" si="19"/>
        <v>4956</v>
      </c>
    </row>
    <row r="97" spans="1:66" x14ac:dyDescent="0.3">
      <c r="A97" s="15" t="s">
        <v>68</v>
      </c>
      <c r="B97" s="16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>
        <v>100</v>
      </c>
      <c r="AV97" s="15">
        <v>1230</v>
      </c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22">
        <f t="shared" si="19"/>
        <v>100</v>
      </c>
      <c r="BN97" s="22">
        <f t="shared" si="19"/>
        <v>1230</v>
      </c>
    </row>
    <row r="98" spans="1:66" x14ac:dyDescent="0.3">
      <c r="A98" s="15" t="s">
        <v>69</v>
      </c>
      <c r="B98" s="71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>
        <v>151</v>
      </c>
      <c r="BF98" s="15">
        <v>6000.74</v>
      </c>
      <c r="BG98" s="15"/>
      <c r="BH98" s="15"/>
      <c r="BI98" s="15"/>
      <c r="BJ98" s="15"/>
      <c r="BK98" s="15"/>
      <c r="BL98" s="15"/>
      <c r="BM98" s="22"/>
      <c r="BN98" s="22">
        <f t="shared" si="19"/>
        <v>6000.74</v>
      </c>
    </row>
    <row r="99" spans="1:66" x14ac:dyDescent="0.3">
      <c r="A99" s="13" t="s">
        <v>15</v>
      </c>
      <c r="B99" s="20"/>
      <c r="C99" s="21">
        <f t="shared" ref="C99:BM99" si="20">SUM(C95:C98)</f>
        <v>0</v>
      </c>
      <c r="D99" s="21">
        <f t="shared" si="20"/>
        <v>0</v>
      </c>
      <c r="E99" s="21">
        <f t="shared" si="20"/>
        <v>0</v>
      </c>
      <c r="F99" s="21">
        <f t="shared" si="20"/>
        <v>0</v>
      </c>
      <c r="G99" s="21">
        <f t="shared" si="20"/>
        <v>0</v>
      </c>
      <c r="H99" s="21">
        <f t="shared" si="20"/>
        <v>0</v>
      </c>
      <c r="I99" s="21">
        <f t="shared" si="20"/>
        <v>0</v>
      </c>
      <c r="J99" s="21">
        <f t="shared" si="20"/>
        <v>0</v>
      </c>
      <c r="K99" s="21">
        <f t="shared" si="20"/>
        <v>0</v>
      </c>
      <c r="L99" s="21">
        <f t="shared" si="20"/>
        <v>0</v>
      </c>
      <c r="M99" s="21">
        <f t="shared" si="20"/>
        <v>0</v>
      </c>
      <c r="N99" s="21">
        <f t="shared" si="20"/>
        <v>0</v>
      </c>
      <c r="O99" s="21">
        <f t="shared" si="20"/>
        <v>0</v>
      </c>
      <c r="P99" s="21">
        <f t="shared" si="20"/>
        <v>0</v>
      </c>
      <c r="Q99" s="21">
        <f t="shared" si="20"/>
        <v>0</v>
      </c>
      <c r="R99" s="21">
        <f t="shared" si="20"/>
        <v>0</v>
      </c>
      <c r="S99" s="21">
        <f t="shared" si="20"/>
        <v>0</v>
      </c>
      <c r="T99" s="21">
        <f t="shared" si="20"/>
        <v>0</v>
      </c>
      <c r="U99" s="21">
        <f t="shared" si="20"/>
        <v>0</v>
      </c>
      <c r="V99" s="21">
        <f t="shared" si="20"/>
        <v>0</v>
      </c>
      <c r="W99" s="21">
        <f t="shared" si="20"/>
        <v>0</v>
      </c>
      <c r="X99" s="21">
        <f t="shared" si="20"/>
        <v>0</v>
      </c>
      <c r="Y99" s="21">
        <f t="shared" si="20"/>
        <v>0</v>
      </c>
      <c r="Z99" s="21">
        <f t="shared" si="20"/>
        <v>0</v>
      </c>
      <c r="AA99" s="21">
        <f t="shared" si="20"/>
        <v>0</v>
      </c>
      <c r="AB99" s="21">
        <f t="shared" si="20"/>
        <v>0</v>
      </c>
      <c r="AC99" s="21">
        <f t="shared" si="20"/>
        <v>0</v>
      </c>
      <c r="AD99" s="21">
        <f t="shared" si="20"/>
        <v>0</v>
      </c>
      <c r="AE99" s="21">
        <f t="shared" si="20"/>
        <v>0</v>
      </c>
      <c r="AF99" s="21">
        <f t="shared" si="20"/>
        <v>0</v>
      </c>
      <c r="AG99" s="21">
        <f t="shared" si="20"/>
        <v>22</v>
      </c>
      <c r="AH99" s="21">
        <f t="shared" si="20"/>
        <v>2596</v>
      </c>
      <c r="AI99" s="21">
        <f t="shared" si="20"/>
        <v>0</v>
      </c>
      <c r="AJ99" s="21">
        <f t="shared" si="20"/>
        <v>0</v>
      </c>
      <c r="AK99" s="21">
        <f t="shared" si="20"/>
        <v>0</v>
      </c>
      <c r="AL99" s="21">
        <f t="shared" si="20"/>
        <v>0</v>
      </c>
      <c r="AM99" s="21">
        <f t="shared" si="20"/>
        <v>30</v>
      </c>
      <c r="AN99" s="21">
        <f t="shared" si="20"/>
        <v>4800</v>
      </c>
      <c r="AO99" s="21">
        <f t="shared" si="20"/>
        <v>0</v>
      </c>
      <c r="AP99" s="21">
        <f t="shared" si="20"/>
        <v>0</v>
      </c>
      <c r="AQ99" s="21">
        <f t="shared" si="20"/>
        <v>0</v>
      </c>
      <c r="AR99" s="21">
        <f t="shared" si="20"/>
        <v>0</v>
      </c>
      <c r="AS99" s="21">
        <f t="shared" si="20"/>
        <v>0</v>
      </c>
      <c r="AT99" s="21">
        <f t="shared" si="20"/>
        <v>0</v>
      </c>
      <c r="AU99" s="21">
        <f t="shared" si="20"/>
        <v>120</v>
      </c>
      <c r="AV99" s="21">
        <f t="shared" si="20"/>
        <v>3590</v>
      </c>
      <c r="AW99" s="21">
        <f t="shared" si="20"/>
        <v>0</v>
      </c>
      <c r="AX99" s="21">
        <f t="shared" si="20"/>
        <v>0</v>
      </c>
      <c r="AY99" s="21">
        <f t="shared" si="20"/>
        <v>0</v>
      </c>
      <c r="AZ99" s="21">
        <f t="shared" si="20"/>
        <v>0</v>
      </c>
      <c r="BA99" s="21">
        <f t="shared" si="20"/>
        <v>0</v>
      </c>
      <c r="BB99" s="21">
        <f t="shared" si="20"/>
        <v>0</v>
      </c>
      <c r="BC99" s="21">
        <f t="shared" si="20"/>
        <v>0</v>
      </c>
      <c r="BD99" s="21">
        <f t="shared" si="20"/>
        <v>0</v>
      </c>
      <c r="BE99" s="21">
        <f t="shared" si="20"/>
        <v>151</v>
      </c>
      <c r="BF99" s="21">
        <f t="shared" si="20"/>
        <v>6000.74</v>
      </c>
      <c r="BG99" s="21">
        <f t="shared" si="20"/>
        <v>0</v>
      </c>
      <c r="BH99" s="21">
        <f t="shared" si="20"/>
        <v>0</v>
      </c>
      <c r="BI99" s="21">
        <f t="shared" si="20"/>
        <v>0</v>
      </c>
      <c r="BJ99" s="21">
        <f t="shared" si="20"/>
        <v>0</v>
      </c>
      <c r="BK99" s="21">
        <f t="shared" si="20"/>
        <v>0</v>
      </c>
      <c r="BL99" s="21">
        <f t="shared" si="20"/>
        <v>0</v>
      </c>
      <c r="BM99" s="30">
        <f t="shared" si="20"/>
        <v>172</v>
      </c>
      <c r="BN99" s="22">
        <f>SUM(BN95:BN98)</f>
        <v>16986.739999999998</v>
      </c>
    </row>
    <row r="100" spans="1:66" x14ac:dyDescent="0.3">
      <c r="A100" s="23" t="s">
        <v>16</v>
      </c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6"/>
      <c r="BN100" s="65"/>
    </row>
    <row r="101" spans="1:66" x14ac:dyDescent="0.3">
      <c r="A101" s="27" t="s">
        <v>17</v>
      </c>
      <c r="B101" s="28"/>
      <c r="C101" s="29">
        <f t="shared" ref="C101:BL101" si="21">C100+C99</f>
        <v>0</v>
      </c>
      <c r="D101" s="29">
        <f t="shared" si="21"/>
        <v>0</v>
      </c>
      <c r="E101" s="29">
        <f t="shared" si="21"/>
        <v>0</v>
      </c>
      <c r="F101" s="29">
        <f t="shared" si="21"/>
        <v>0</v>
      </c>
      <c r="G101" s="29">
        <f t="shared" si="21"/>
        <v>0</v>
      </c>
      <c r="H101" s="29">
        <f t="shared" si="21"/>
        <v>0</v>
      </c>
      <c r="I101" s="29">
        <f t="shared" si="21"/>
        <v>0</v>
      </c>
      <c r="J101" s="29">
        <f t="shared" si="21"/>
        <v>0</v>
      </c>
      <c r="K101" s="29">
        <f t="shared" si="21"/>
        <v>0</v>
      </c>
      <c r="L101" s="29">
        <f t="shared" si="21"/>
        <v>0</v>
      </c>
      <c r="M101" s="29">
        <f t="shared" si="21"/>
        <v>0</v>
      </c>
      <c r="N101" s="29">
        <f t="shared" si="21"/>
        <v>0</v>
      </c>
      <c r="O101" s="29">
        <f t="shared" si="21"/>
        <v>0</v>
      </c>
      <c r="P101" s="29">
        <f t="shared" si="21"/>
        <v>0</v>
      </c>
      <c r="Q101" s="29">
        <f t="shared" si="21"/>
        <v>0</v>
      </c>
      <c r="R101" s="29">
        <f t="shared" si="21"/>
        <v>0</v>
      </c>
      <c r="S101" s="29">
        <f t="shared" si="21"/>
        <v>0</v>
      </c>
      <c r="T101" s="29">
        <f t="shared" si="21"/>
        <v>0</v>
      </c>
      <c r="U101" s="29">
        <f t="shared" si="21"/>
        <v>0</v>
      </c>
      <c r="V101" s="29">
        <f t="shared" si="21"/>
        <v>0</v>
      </c>
      <c r="W101" s="29">
        <f t="shared" si="21"/>
        <v>0</v>
      </c>
      <c r="X101" s="29">
        <f t="shared" si="21"/>
        <v>0</v>
      </c>
      <c r="Y101" s="29">
        <f t="shared" si="21"/>
        <v>0</v>
      </c>
      <c r="Z101" s="29">
        <f t="shared" si="21"/>
        <v>0</v>
      </c>
      <c r="AA101" s="29">
        <f t="shared" si="21"/>
        <v>0</v>
      </c>
      <c r="AB101" s="29">
        <f t="shared" si="21"/>
        <v>0</v>
      </c>
      <c r="AC101" s="29">
        <f t="shared" si="21"/>
        <v>0</v>
      </c>
      <c r="AD101" s="29">
        <f t="shared" si="21"/>
        <v>0</v>
      </c>
      <c r="AE101" s="29">
        <f t="shared" si="21"/>
        <v>0</v>
      </c>
      <c r="AF101" s="29">
        <f t="shared" si="21"/>
        <v>0</v>
      </c>
      <c r="AG101" s="29">
        <f t="shared" si="21"/>
        <v>22</v>
      </c>
      <c r="AH101" s="29">
        <f t="shared" si="21"/>
        <v>2596</v>
      </c>
      <c r="AI101" s="29">
        <f t="shared" si="21"/>
        <v>0</v>
      </c>
      <c r="AJ101" s="29">
        <f t="shared" si="21"/>
        <v>0</v>
      </c>
      <c r="AK101" s="29">
        <f t="shared" si="21"/>
        <v>0</v>
      </c>
      <c r="AL101" s="29">
        <f t="shared" si="21"/>
        <v>0</v>
      </c>
      <c r="AM101" s="29">
        <f t="shared" si="21"/>
        <v>30</v>
      </c>
      <c r="AN101" s="29">
        <f t="shared" si="21"/>
        <v>4800</v>
      </c>
      <c r="AO101" s="29">
        <f t="shared" si="21"/>
        <v>0</v>
      </c>
      <c r="AP101" s="29">
        <f t="shared" si="21"/>
        <v>0</v>
      </c>
      <c r="AQ101" s="29">
        <f t="shared" si="21"/>
        <v>0</v>
      </c>
      <c r="AR101" s="29">
        <f t="shared" si="21"/>
        <v>0</v>
      </c>
      <c r="AS101" s="29">
        <f t="shared" si="21"/>
        <v>0</v>
      </c>
      <c r="AT101" s="29">
        <f t="shared" si="21"/>
        <v>0</v>
      </c>
      <c r="AU101" s="29">
        <f t="shared" si="21"/>
        <v>120</v>
      </c>
      <c r="AV101" s="29">
        <f t="shared" si="21"/>
        <v>3590</v>
      </c>
      <c r="AW101" s="29">
        <f t="shared" si="21"/>
        <v>0</v>
      </c>
      <c r="AX101" s="29">
        <f t="shared" si="21"/>
        <v>0</v>
      </c>
      <c r="AY101" s="29">
        <f t="shared" si="21"/>
        <v>0</v>
      </c>
      <c r="AZ101" s="29">
        <f t="shared" si="21"/>
        <v>0</v>
      </c>
      <c r="BA101" s="29">
        <f t="shared" si="21"/>
        <v>0</v>
      </c>
      <c r="BB101" s="29">
        <f t="shared" si="21"/>
        <v>0</v>
      </c>
      <c r="BC101" s="29">
        <f t="shared" si="21"/>
        <v>0</v>
      </c>
      <c r="BD101" s="29">
        <f t="shared" si="21"/>
        <v>0</v>
      </c>
      <c r="BE101" s="29">
        <f t="shared" si="21"/>
        <v>151</v>
      </c>
      <c r="BF101" s="29">
        <f t="shared" si="21"/>
        <v>6000.74</v>
      </c>
      <c r="BG101" s="29">
        <f t="shared" si="21"/>
        <v>0</v>
      </c>
      <c r="BH101" s="29">
        <f t="shared" si="21"/>
        <v>0</v>
      </c>
      <c r="BI101" s="29">
        <f t="shared" si="21"/>
        <v>0</v>
      </c>
      <c r="BJ101" s="29">
        <f t="shared" si="21"/>
        <v>0</v>
      </c>
      <c r="BK101" s="29">
        <f t="shared" si="21"/>
        <v>0</v>
      </c>
      <c r="BL101" s="29">
        <f t="shared" si="21"/>
        <v>0</v>
      </c>
      <c r="BM101" s="30">
        <f>BM99+BM100</f>
        <v>172</v>
      </c>
      <c r="BN101" s="65">
        <f>BN99+BN100</f>
        <v>16986.739999999998</v>
      </c>
    </row>
    <row r="102" spans="1:66" x14ac:dyDescent="0.3">
      <c r="A102" s="24"/>
      <c r="B102" s="24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31"/>
      <c r="BN102" s="66"/>
    </row>
    <row r="105" spans="1:66" ht="26.25" x14ac:dyDescent="0.4">
      <c r="A105" s="48" t="s">
        <v>70</v>
      </c>
      <c r="B105" s="48"/>
      <c r="C105" s="49"/>
      <c r="D105" s="49"/>
      <c r="E105" s="49"/>
      <c r="F105" s="49"/>
      <c r="G105" s="49"/>
      <c r="H105" s="50"/>
      <c r="I105" s="50"/>
      <c r="J105" s="50"/>
      <c r="BM105" s="51"/>
      <c r="BN105" s="51"/>
    </row>
    <row r="106" spans="1:66" ht="36.75" x14ac:dyDescent="0.3">
      <c r="A106" s="52" t="s">
        <v>1</v>
      </c>
      <c r="B106" s="52" t="s">
        <v>2</v>
      </c>
      <c r="C106" s="53">
        <v>1</v>
      </c>
      <c r="D106" s="54"/>
      <c r="E106" s="53">
        <v>2</v>
      </c>
      <c r="F106" s="54"/>
      <c r="G106" s="53">
        <v>3</v>
      </c>
      <c r="H106" s="54"/>
      <c r="I106" s="53">
        <v>4</v>
      </c>
      <c r="J106" s="54"/>
      <c r="K106" s="53">
        <v>5</v>
      </c>
      <c r="L106" s="54"/>
      <c r="M106" s="53">
        <v>6</v>
      </c>
      <c r="N106" s="54"/>
      <c r="O106" s="53">
        <v>7</v>
      </c>
      <c r="P106" s="54"/>
      <c r="Q106" s="53">
        <v>8</v>
      </c>
      <c r="R106" s="54"/>
      <c r="S106" s="53">
        <v>9</v>
      </c>
      <c r="T106" s="54"/>
      <c r="U106" s="53">
        <v>10</v>
      </c>
      <c r="V106" s="54"/>
      <c r="W106" s="53">
        <v>11</v>
      </c>
      <c r="X106" s="54"/>
      <c r="Y106" s="53">
        <v>12</v>
      </c>
      <c r="Z106" s="54"/>
      <c r="AA106" s="53">
        <v>13</v>
      </c>
      <c r="AB106" s="54"/>
      <c r="AC106" s="53">
        <v>14</v>
      </c>
      <c r="AD106" s="54"/>
      <c r="AE106" s="53">
        <v>15</v>
      </c>
      <c r="AF106" s="54"/>
      <c r="AG106" s="53">
        <v>16</v>
      </c>
      <c r="AH106" s="54"/>
      <c r="AI106" s="53">
        <v>17</v>
      </c>
      <c r="AJ106" s="54"/>
      <c r="AK106" s="53">
        <v>18</v>
      </c>
      <c r="AL106" s="54"/>
      <c r="AM106" s="53">
        <v>19</v>
      </c>
      <c r="AN106" s="54"/>
      <c r="AO106" s="53">
        <v>20</v>
      </c>
      <c r="AP106" s="54"/>
      <c r="AQ106" s="53">
        <v>21</v>
      </c>
      <c r="AR106" s="54"/>
      <c r="AS106" s="53">
        <v>22</v>
      </c>
      <c r="AT106" s="54"/>
      <c r="AU106" s="53">
        <v>23</v>
      </c>
      <c r="AV106" s="54"/>
      <c r="AW106" s="53">
        <v>24</v>
      </c>
      <c r="AX106" s="54"/>
      <c r="AY106" s="53">
        <v>25</v>
      </c>
      <c r="AZ106" s="54"/>
      <c r="BA106" s="53">
        <v>26</v>
      </c>
      <c r="BB106" s="54"/>
      <c r="BC106" s="53">
        <v>27</v>
      </c>
      <c r="BD106" s="54"/>
      <c r="BE106" s="53">
        <v>28</v>
      </c>
      <c r="BF106" s="54"/>
      <c r="BG106" s="53">
        <v>29</v>
      </c>
      <c r="BH106" s="54"/>
      <c r="BI106" s="53">
        <v>30</v>
      </c>
      <c r="BJ106" s="54"/>
      <c r="BK106" s="53">
        <v>31</v>
      </c>
      <c r="BL106" s="54"/>
      <c r="BM106" s="7" t="s">
        <v>3</v>
      </c>
      <c r="BN106" s="55" t="s">
        <v>4</v>
      </c>
    </row>
    <row r="107" spans="1:66" x14ac:dyDescent="0.3">
      <c r="A107" s="56"/>
      <c r="B107" s="56"/>
      <c r="C107" s="57"/>
      <c r="D107" s="58"/>
      <c r="E107" s="59"/>
      <c r="F107" s="60"/>
      <c r="G107" s="59"/>
      <c r="H107" s="60"/>
      <c r="I107" s="59"/>
      <c r="J107" s="60"/>
      <c r="K107" s="59"/>
      <c r="L107" s="60"/>
      <c r="M107" s="59"/>
      <c r="N107" s="60"/>
      <c r="O107" s="59"/>
      <c r="P107" s="60"/>
      <c r="Q107" s="9"/>
      <c r="R107" s="10"/>
      <c r="S107" s="9"/>
      <c r="T107" s="10"/>
      <c r="U107" s="59"/>
      <c r="V107" s="60"/>
      <c r="W107" s="9"/>
      <c r="X107" s="10"/>
      <c r="Y107" s="9"/>
      <c r="Z107" s="10"/>
      <c r="AA107" s="9"/>
      <c r="AB107" s="10"/>
      <c r="AC107" s="9"/>
      <c r="AD107" s="10"/>
      <c r="AE107" s="9"/>
      <c r="AF107" s="10"/>
      <c r="AG107" s="9"/>
      <c r="AH107" s="10"/>
      <c r="AI107" s="9">
        <v>184</v>
      </c>
      <c r="AJ107" s="10"/>
      <c r="AK107" s="9"/>
      <c r="AL107" s="10"/>
      <c r="AM107" s="9"/>
      <c r="AN107" s="10"/>
      <c r="AO107" s="9" t="s">
        <v>71</v>
      </c>
      <c r="AP107" s="10"/>
      <c r="AQ107" s="9"/>
      <c r="AR107" s="10"/>
      <c r="AS107" s="9"/>
      <c r="AT107" s="10"/>
      <c r="AU107" s="59">
        <v>192</v>
      </c>
      <c r="AV107" s="60"/>
      <c r="AW107" s="59"/>
      <c r="AX107" s="60"/>
      <c r="AY107" s="59"/>
      <c r="AZ107" s="60"/>
      <c r="BA107" s="59"/>
      <c r="BB107" s="60"/>
      <c r="BC107" s="59"/>
      <c r="BD107" s="60"/>
      <c r="BE107" s="59"/>
      <c r="BF107" s="60"/>
      <c r="BG107" s="59"/>
      <c r="BH107" s="60"/>
      <c r="BI107" s="59"/>
      <c r="BJ107" s="60"/>
      <c r="BK107" s="9"/>
      <c r="BL107" s="10"/>
      <c r="BM107" s="61"/>
      <c r="BN107" s="62"/>
    </row>
    <row r="108" spans="1:66" x14ac:dyDescent="0.3">
      <c r="A108" s="63"/>
      <c r="B108" s="63"/>
      <c r="C108" s="13" t="s">
        <v>6</v>
      </c>
      <c r="D108" s="13" t="s">
        <v>7</v>
      </c>
      <c r="E108" s="13" t="s">
        <v>6</v>
      </c>
      <c r="F108" s="13" t="s">
        <v>7</v>
      </c>
      <c r="G108" s="13" t="s">
        <v>6</v>
      </c>
      <c r="H108" s="13" t="s">
        <v>7</v>
      </c>
      <c r="I108" s="13" t="s">
        <v>6</v>
      </c>
      <c r="J108" s="13" t="s">
        <v>7</v>
      </c>
      <c r="K108" s="13" t="s">
        <v>6</v>
      </c>
      <c r="L108" s="13" t="s">
        <v>7</v>
      </c>
      <c r="M108" s="13" t="s">
        <v>6</v>
      </c>
      <c r="N108" s="13" t="s">
        <v>7</v>
      </c>
      <c r="O108" s="13" t="s">
        <v>6</v>
      </c>
      <c r="P108" s="13" t="s">
        <v>7</v>
      </c>
      <c r="Q108" s="13" t="s">
        <v>6</v>
      </c>
      <c r="R108" s="13" t="s">
        <v>7</v>
      </c>
      <c r="S108" s="13" t="s">
        <v>6</v>
      </c>
      <c r="T108" s="13" t="s">
        <v>7</v>
      </c>
      <c r="U108" s="13" t="s">
        <v>6</v>
      </c>
      <c r="V108" s="13" t="s">
        <v>7</v>
      </c>
      <c r="W108" s="13" t="s">
        <v>6</v>
      </c>
      <c r="X108" s="13" t="s">
        <v>7</v>
      </c>
      <c r="Y108" s="13" t="s">
        <v>6</v>
      </c>
      <c r="Z108" s="13" t="s">
        <v>7</v>
      </c>
      <c r="AA108" s="13" t="s">
        <v>6</v>
      </c>
      <c r="AB108" s="13" t="s">
        <v>7</v>
      </c>
      <c r="AC108" s="13" t="s">
        <v>6</v>
      </c>
      <c r="AD108" s="13" t="s">
        <v>7</v>
      </c>
      <c r="AE108" s="13" t="s">
        <v>6</v>
      </c>
      <c r="AF108" s="13" t="s">
        <v>7</v>
      </c>
      <c r="AG108" s="13" t="s">
        <v>6</v>
      </c>
      <c r="AH108" s="13" t="s">
        <v>7</v>
      </c>
      <c r="AI108" s="13" t="s">
        <v>6</v>
      </c>
      <c r="AJ108" s="13" t="s">
        <v>7</v>
      </c>
      <c r="AK108" s="13" t="s">
        <v>6</v>
      </c>
      <c r="AL108" s="13" t="s">
        <v>7</v>
      </c>
      <c r="AM108" s="13" t="s">
        <v>6</v>
      </c>
      <c r="AN108" s="13" t="s">
        <v>7</v>
      </c>
      <c r="AO108" s="13" t="s">
        <v>6</v>
      </c>
      <c r="AP108" s="13" t="s">
        <v>7</v>
      </c>
      <c r="AQ108" s="13" t="s">
        <v>6</v>
      </c>
      <c r="AR108" s="13" t="s">
        <v>7</v>
      </c>
      <c r="AS108" s="13" t="s">
        <v>6</v>
      </c>
      <c r="AT108" s="13" t="s">
        <v>7</v>
      </c>
      <c r="AU108" s="13" t="s">
        <v>6</v>
      </c>
      <c r="AV108" s="13" t="s">
        <v>7</v>
      </c>
      <c r="AW108" s="13" t="s">
        <v>6</v>
      </c>
      <c r="AX108" s="13" t="s">
        <v>7</v>
      </c>
      <c r="AY108" s="13" t="s">
        <v>6</v>
      </c>
      <c r="AZ108" s="13" t="s">
        <v>7</v>
      </c>
      <c r="BA108" s="13" t="s">
        <v>6</v>
      </c>
      <c r="BB108" s="13" t="s">
        <v>7</v>
      </c>
      <c r="BC108" s="13" t="s">
        <v>6</v>
      </c>
      <c r="BD108" s="13" t="s">
        <v>7</v>
      </c>
      <c r="BE108" s="13" t="s">
        <v>6</v>
      </c>
      <c r="BF108" s="13" t="s">
        <v>7</v>
      </c>
      <c r="BG108" s="13" t="s">
        <v>6</v>
      </c>
      <c r="BH108" s="13" t="s">
        <v>7</v>
      </c>
      <c r="BI108" s="13" t="s">
        <v>6</v>
      </c>
      <c r="BJ108" s="13" t="s">
        <v>7</v>
      </c>
      <c r="BK108" s="13" t="s">
        <v>6</v>
      </c>
      <c r="BL108" s="13" t="s">
        <v>7</v>
      </c>
      <c r="BM108" s="14" t="s">
        <v>6</v>
      </c>
      <c r="BN108" s="64" t="s">
        <v>7</v>
      </c>
    </row>
    <row r="109" spans="1:66" x14ac:dyDescent="0.3">
      <c r="A109" s="15" t="s">
        <v>72</v>
      </c>
      <c r="B109" s="16" t="s">
        <v>11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22">
        <f t="shared" ref="BM109:BN126" si="22">C109+E109+G109+I109+K109+M109+O109+Q109+S109+U109+W109+Y109+AA109+AC109+AE109+AG109+AI109+AK109+AM109+AO109+AQ109+AS109+AU109+AW109+AY109+BA109+BC109+BE109+BG109+BI109+BK109</f>
        <v>0</v>
      </c>
      <c r="BN109" s="22">
        <f>D109+F109+H109+J109+L109+N109+P109+R109+T109+V109+X109+Z109+AB109+AD109+AF109+AH109+AJ109+AL109+AN109+AP109+AR109+AT109+AV109+AX109+AZ109+BB109+BD109+BF109+BH109+BJ109+BL109</f>
        <v>0</v>
      </c>
    </row>
    <row r="110" spans="1:66" x14ac:dyDescent="0.3">
      <c r="A110" s="15" t="s">
        <v>73</v>
      </c>
      <c r="B110" s="16" t="s">
        <v>11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22">
        <f t="shared" si="22"/>
        <v>0</v>
      </c>
      <c r="BN110" s="22">
        <f t="shared" si="22"/>
        <v>0</v>
      </c>
    </row>
    <row r="111" spans="1:66" x14ac:dyDescent="0.3">
      <c r="A111" s="15" t="s">
        <v>74</v>
      </c>
      <c r="B111" s="16" t="s">
        <v>11</v>
      </c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>
        <v>60</v>
      </c>
      <c r="AP111" s="15">
        <v>3672</v>
      </c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22">
        <f t="shared" si="22"/>
        <v>60</v>
      </c>
      <c r="BN111" s="22">
        <f t="shared" si="22"/>
        <v>3672</v>
      </c>
    </row>
    <row r="112" spans="1:66" x14ac:dyDescent="0.3">
      <c r="A112" s="15" t="s">
        <v>75</v>
      </c>
      <c r="B112" s="16" t="s">
        <v>11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22">
        <f t="shared" si="22"/>
        <v>0</v>
      </c>
      <c r="BN112" s="22">
        <f t="shared" si="22"/>
        <v>0</v>
      </c>
    </row>
    <row r="113" spans="1:66" x14ac:dyDescent="0.3">
      <c r="A113" s="15" t="s">
        <v>76</v>
      </c>
      <c r="B113" s="16" t="s">
        <v>11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22">
        <f t="shared" si="22"/>
        <v>0</v>
      </c>
      <c r="BN113" s="22">
        <f t="shared" si="22"/>
        <v>0</v>
      </c>
    </row>
    <row r="114" spans="1:66" x14ac:dyDescent="0.3">
      <c r="A114" s="15" t="s">
        <v>77</v>
      </c>
      <c r="B114" s="16" t="s">
        <v>11</v>
      </c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22">
        <f t="shared" si="22"/>
        <v>0</v>
      </c>
      <c r="BN114" s="22">
        <f t="shared" si="22"/>
        <v>0</v>
      </c>
    </row>
    <row r="115" spans="1:66" x14ac:dyDescent="0.3">
      <c r="A115" s="15" t="s">
        <v>78</v>
      </c>
      <c r="B115" s="16" t="s">
        <v>11</v>
      </c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>
        <v>30</v>
      </c>
      <c r="AJ115" s="15">
        <v>4287</v>
      </c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>
        <v>50</v>
      </c>
      <c r="AV115" s="15">
        <v>7145</v>
      </c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22">
        <f t="shared" si="22"/>
        <v>80</v>
      </c>
      <c r="BN115" s="22">
        <f t="shared" si="22"/>
        <v>11432</v>
      </c>
    </row>
    <row r="116" spans="1:66" x14ac:dyDescent="0.3">
      <c r="A116" s="15" t="s">
        <v>79</v>
      </c>
      <c r="B116" s="16" t="s">
        <v>11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>
        <v>40</v>
      </c>
      <c r="AJ116" s="15">
        <v>260</v>
      </c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22">
        <f t="shared" si="22"/>
        <v>40</v>
      </c>
      <c r="BN116" s="22">
        <f t="shared" si="22"/>
        <v>260</v>
      </c>
    </row>
    <row r="117" spans="1:66" x14ac:dyDescent="0.3">
      <c r="A117" s="15" t="s">
        <v>80</v>
      </c>
      <c r="B117" s="16" t="s">
        <v>11</v>
      </c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22">
        <f t="shared" si="22"/>
        <v>0</v>
      </c>
      <c r="BN117" s="22">
        <f t="shared" si="22"/>
        <v>0</v>
      </c>
    </row>
    <row r="118" spans="1:66" x14ac:dyDescent="0.3">
      <c r="A118" s="15" t="s">
        <v>81</v>
      </c>
      <c r="B118" s="16" t="s">
        <v>11</v>
      </c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22">
        <f t="shared" si="22"/>
        <v>0</v>
      </c>
      <c r="BN118" s="22">
        <f t="shared" si="22"/>
        <v>0</v>
      </c>
    </row>
    <row r="119" spans="1:66" x14ac:dyDescent="0.3">
      <c r="A119" s="15" t="s">
        <v>82</v>
      </c>
      <c r="B119" s="16" t="s">
        <v>11</v>
      </c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>
        <v>50</v>
      </c>
      <c r="AP119" s="15">
        <v>325</v>
      </c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22">
        <f t="shared" si="22"/>
        <v>50</v>
      </c>
      <c r="BN119" s="22">
        <f t="shared" si="22"/>
        <v>325</v>
      </c>
    </row>
    <row r="120" spans="1:66" x14ac:dyDescent="0.3">
      <c r="A120" s="15" t="s">
        <v>83</v>
      </c>
      <c r="B120" s="16" t="s">
        <v>11</v>
      </c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>
        <v>50</v>
      </c>
      <c r="AV120" s="15">
        <v>350</v>
      </c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22">
        <f t="shared" si="22"/>
        <v>50</v>
      </c>
      <c r="BN120" s="22">
        <f t="shared" si="22"/>
        <v>350</v>
      </c>
    </row>
    <row r="121" spans="1:66" x14ac:dyDescent="0.3">
      <c r="A121" s="15" t="s">
        <v>84</v>
      </c>
      <c r="B121" s="16" t="s">
        <v>11</v>
      </c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>
        <v>50</v>
      </c>
      <c r="AP121" s="15">
        <v>350</v>
      </c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22">
        <f t="shared" si="22"/>
        <v>50</v>
      </c>
      <c r="BN121" s="22">
        <f t="shared" si="22"/>
        <v>350</v>
      </c>
    </row>
    <row r="122" spans="1:66" x14ac:dyDescent="0.3">
      <c r="A122" s="15" t="s">
        <v>79</v>
      </c>
      <c r="B122" s="16" t="s">
        <v>11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>
        <v>50</v>
      </c>
      <c r="AV122" s="15">
        <v>325</v>
      </c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22">
        <f t="shared" si="22"/>
        <v>50</v>
      </c>
      <c r="BN122" s="22">
        <f t="shared" si="22"/>
        <v>325</v>
      </c>
    </row>
    <row r="123" spans="1:66" x14ac:dyDescent="0.3">
      <c r="A123" s="15" t="s">
        <v>85</v>
      </c>
      <c r="B123" s="16" t="s">
        <v>11</v>
      </c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>
        <v>50</v>
      </c>
      <c r="AP123" s="15">
        <v>2375</v>
      </c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22">
        <f t="shared" si="22"/>
        <v>50</v>
      </c>
      <c r="BN123" s="22">
        <f t="shared" si="22"/>
        <v>2375</v>
      </c>
    </row>
    <row r="124" spans="1:66" x14ac:dyDescent="0.3">
      <c r="A124" s="15" t="s">
        <v>73</v>
      </c>
      <c r="B124" s="16" t="s">
        <v>11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22">
        <f t="shared" si="22"/>
        <v>0</v>
      </c>
      <c r="BN124" s="22">
        <f t="shared" si="22"/>
        <v>0</v>
      </c>
    </row>
    <row r="125" spans="1:66" x14ac:dyDescent="0.3">
      <c r="A125" s="15" t="s">
        <v>86</v>
      </c>
      <c r="B125" s="16" t="s">
        <v>11</v>
      </c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22">
        <f t="shared" si="22"/>
        <v>0</v>
      </c>
      <c r="BN125" s="22">
        <f t="shared" si="22"/>
        <v>0</v>
      </c>
    </row>
    <row r="126" spans="1:66" x14ac:dyDescent="0.3">
      <c r="A126" s="15" t="s">
        <v>87</v>
      </c>
      <c r="B126" s="16" t="s">
        <v>11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22">
        <f t="shared" si="22"/>
        <v>0</v>
      </c>
      <c r="BN126" s="22">
        <f t="shared" si="22"/>
        <v>0</v>
      </c>
    </row>
    <row r="127" spans="1:66" x14ac:dyDescent="0.3">
      <c r="A127" s="13" t="s">
        <v>15</v>
      </c>
      <c r="B127" s="20"/>
      <c r="C127" s="21">
        <f>SUM(C109:C112)</f>
        <v>0</v>
      </c>
      <c r="D127" s="21">
        <f>SUM(D109:D124)</f>
        <v>0</v>
      </c>
      <c r="E127" s="21">
        <f>SUM(E109:E112)</f>
        <v>0</v>
      </c>
      <c r="F127" s="21">
        <f>SUM(F109:F112)</f>
        <v>0</v>
      </c>
      <c r="G127" s="21">
        <f>SUM(G109:G113)</f>
        <v>0</v>
      </c>
      <c r="H127" s="21">
        <f>SUM(H109:H113)</f>
        <v>0</v>
      </c>
      <c r="I127" s="21">
        <f>SUM(I109:I112)</f>
        <v>0</v>
      </c>
      <c r="J127" s="21">
        <f>SUM(J109:J124)</f>
        <v>0</v>
      </c>
      <c r="K127" s="21">
        <f>SUM(K109:K112)</f>
        <v>0</v>
      </c>
      <c r="L127" s="21">
        <f>SUM(L109:L112)</f>
        <v>0</v>
      </c>
      <c r="M127" s="21">
        <f>SUM(M109:M112)</f>
        <v>0</v>
      </c>
      <c r="N127" s="21">
        <f>SUM(N109:N118)</f>
        <v>0</v>
      </c>
      <c r="O127" s="21">
        <f>SUM(O109:O112)</f>
        <v>0</v>
      </c>
      <c r="P127" s="21">
        <f>SUM(P109:P112)</f>
        <v>0</v>
      </c>
      <c r="Q127" s="21">
        <f>SUM(Q109:Q112)</f>
        <v>0</v>
      </c>
      <c r="R127" s="21">
        <f>SUM(R109:R122)</f>
        <v>0</v>
      </c>
      <c r="S127" s="21">
        <f t="shared" ref="S127:AE127" si="23">SUM(S109:S112)</f>
        <v>0</v>
      </c>
      <c r="T127" s="21">
        <f t="shared" si="23"/>
        <v>0</v>
      </c>
      <c r="U127" s="21">
        <f t="shared" si="23"/>
        <v>0</v>
      </c>
      <c r="V127" s="21">
        <f t="shared" si="23"/>
        <v>0</v>
      </c>
      <c r="W127" s="21">
        <f t="shared" si="23"/>
        <v>0</v>
      </c>
      <c r="X127" s="21">
        <f t="shared" si="23"/>
        <v>0</v>
      </c>
      <c r="Y127" s="21">
        <f t="shared" si="23"/>
        <v>0</v>
      </c>
      <c r="Z127" s="21">
        <f t="shared" si="23"/>
        <v>0</v>
      </c>
      <c r="AA127" s="21">
        <f t="shared" si="23"/>
        <v>0</v>
      </c>
      <c r="AB127" s="21">
        <f t="shared" si="23"/>
        <v>0</v>
      </c>
      <c r="AC127" s="21">
        <f t="shared" si="23"/>
        <v>0</v>
      </c>
      <c r="AD127" s="21">
        <f t="shared" si="23"/>
        <v>0</v>
      </c>
      <c r="AE127" s="21">
        <f t="shared" si="23"/>
        <v>0</v>
      </c>
      <c r="AF127" s="21">
        <f>SUM(AF109:AF126)</f>
        <v>0</v>
      </c>
      <c r="AG127" s="21">
        <f>SUM(AG109:AG112)</f>
        <v>0</v>
      </c>
      <c r="AH127" s="21">
        <f>SUM(AH109:AH112)</f>
        <v>0</v>
      </c>
      <c r="AI127" s="21">
        <f>SUM(AI109:AI112)</f>
        <v>0</v>
      </c>
      <c r="AJ127" s="21">
        <f>SUM(AJ109:AJ126)</f>
        <v>4547</v>
      </c>
      <c r="AK127" s="21">
        <f>SUM(AK109:AK112)</f>
        <v>0</v>
      </c>
      <c r="AL127" s="21">
        <f>SUM(AL109:AL118)</f>
        <v>0</v>
      </c>
      <c r="AM127" s="21">
        <f t="shared" ref="AM127:BM127" si="24">SUM(AM109:AM112)</f>
        <v>0</v>
      </c>
      <c r="AN127" s="21">
        <f t="shared" si="24"/>
        <v>0</v>
      </c>
      <c r="AO127" s="21">
        <f t="shared" si="24"/>
        <v>60</v>
      </c>
      <c r="AP127" s="21">
        <f>SUM(AP109:AP126)</f>
        <v>6722</v>
      </c>
      <c r="AQ127" s="21">
        <f t="shared" si="24"/>
        <v>0</v>
      </c>
      <c r="AR127" s="21">
        <f t="shared" si="24"/>
        <v>0</v>
      </c>
      <c r="AS127" s="21">
        <f t="shared" si="24"/>
        <v>0</v>
      </c>
      <c r="AT127" s="21">
        <f t="shared" si="24"/>
        <v>0</v>
      </c>
      <c r="AU127" s="21">
        <f t="shared" si="24"/>
        <v>0</v>
      </c>
      <c r="AV127" s="21">
        <f>SUM(AV109:AV126)</f>
        <v>7820</v>
      </c>
      <c r="AW127" s="21">
        <f t="shared" si="24"/>
        <v>0</v>
      </c>
      <c r="AX127" s="21">
        <f>SUM(AX109:AX125)</f>
        <v>0</v>
      </c>
      <c r="AY127" s="21">
        <f t="shared" si="24"/>
        <v>0</v>
      </c>
      <c r="AZ127" s="21">
        <f t="shared" si="24"/>
        <v>0</v>
      </c>
      <c r="BA127" s="21">
        <f t="shared" si="24"/>
        <v>0</v>
      </c>
      <c r="BB127" s="21">
        <f t="shared" si="24"/>
        <v>0</v>
      </c>
      <c r="BC127" s="21">
        <f t="shared" si="24"/>
        <v>0</v>
      </c>
      <c r="BD127" s="21">
        <f t="shared" si="24"/>
        <v>0</v>
      </c>
      <c r="BE127" s="21">
        <f t="shared" si="24"/>
        <v>0</v>
      </c>
      <c r="BF127" s="21">
        <f t="shared" si="24"/>
        <v>0</v>
      </c>
      <c r="BG127" s="21">
        <f t="shared" si="24"/>
        <v>0</v>
      </c>
      <c r="BH127" s="21">
        <f t="shared" si="24"/>
        <v>0</v>
      </c>
      <c r="BI127" s="21">
        <f t="shared" si="24"/>
        <v>0</v>
      </c>
      <c r="BJ127" s="21">
        <f t="shared" si="24"/>
        <v>0</v>
      </c>
      <c r="BK127" s="21">
        <f t="shared" si="24"/>
        <v>0</v>
      </c>
      <c r="BL127" s="21">
        <f t="shared" si="24"/>
        <v>0</v>
      </c>
      <c r="BM127" s="30">
        <f t="shared" si="24"/>
        <v>60</v>
      </c>
      <c r="BN127" s="22">
        <f>SUM(BN109:BN126)</f>
        <v>19089</v>
      </c>
    </row>
    <row r="128" spans="1:66" x14ac:dyDescent="0.3">
      <c r="A128" s="23" t="s">
        <v>16</v>
      </c>
      <c r="B128" s="24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6"/>
      <c r="BN128" s="65"/>
    </row>
    <row r="129" spans="1:66" x14ac:dyDescent="0.3">
      <c r="A129" s="27" t="s">
        <v>17</v>
      </c>
      <c r="B129" s="28"/>
      <c r="C129" s="29">
        <f t="shared" ref="C129:BL129" si="25">C128+C127</f>
        <v>0</v>
      </c>
      <c r="D129" s="29">
        <f t="shared" si="25"/>
        <v>0</v>
      </c>
      <c r="E129" s="29">
        <f t="shared" si="25"/>
        <v>0</v>
      </c>
      <c r="F129" s="29">
        <f t="shared" si="25"/>
        <v>0</v>
      </c>
      <c r="G129" s="29">
        <f t="shared" si="25"/>
        <v>0</v>
      </c>
      <c r="H129" s="29">
        <f t="shared" si="25"/>
        <v>0</v>
      </c>
      <c r="I129" s="29">
        <f t="shared" si="25"/>
        <v>0</v>
      </c>
      <c r="J129" s="29">
        <f t="shared" si="25"/>
        <v>0</v>
      </c>
      <c r="K129" s="29">
        <f t="shared" si="25"/>
        <v>0</v>
      </c>
      <c r="L129" s="29">
        <f t="shared" si="25"/>
        <v>0</v>
      </c>
      <c r="M129" s="29">
        <f t="shared" si="25"/>
        <v>0</v>
      </c>
      <c r="N129" s="29">
        <f t="shared" si="25"/>
        <v>0</v>
      </c>
      <c r="O129" s="29">
        <f t="shared" si="25"/>
        <v>0</v>
      </c>
      <c r="P129" s="29">
        <f t="shared" si="25"/>
        <v>0</v>
      </c>
      <c r="Q129" s="29">
        <f t="shared" si="25"/>
        <v>0</v>
      </c>
      <c r="R129" s="29">
        <f t="shared" si="25"/>
        <v>0</v>
      </c>
      <c r="S129" s="29">
        <f t="shared" si="25"/>
        <v>0</v>
      </c>
      <c r="T129" s="29">
        <f t="shared" si="25"/>
        <v>0</v>
      </c>
      <c r="U129" s="29">
        <f t="shared" si="25"/>
        <v>0</v>
      </c>
      <c r="V129" s="29">
        <f t="shared" si="25"/>
        <v>0</v>
      </c>
      <c r="W129" s="29">
        <f t="shared" si="25"/>
        <v>0</v>
      </c>
      <c r="X129" s="29">
        <f t="shared" si="25"/>
        <v>0</v>
      </c>
      <c r="Y129" s="29">
        <f t="shared" si="25"/>
        <v>0</v>
      </c>
      <c r="Z129" s="29">
        <f t="shared" si="25"/>
        <v>0</v>
      </c>
      <c r="AA129" s="29">
        <f t="shared" si="25"/>
        <v>0</v>
      </c>
      <c r="AB129" s="29">
        <f t="shared" si="25"/>
        <v>0</v>
      </c>
      <c r="AC129" s="29">
        <f t="shared" si="25"/>
        <v>0</v>
      </c>
      <c r="AD129" s="29">
        <f t="shared" si="25"/>
        <v>0</v>
      </c>
      <c r="AE129" s="29">
        <f t="shared" si="25"/>
        <v>0</v>
      </c>
      <c r="AF129" s="29">
        <f t="shared" si="25"/>
        <v>0</v>
      </c>
      <c r="AG129" s="29">
        <f t="shared" si="25"/>
        <v>0</v>
      </c>
      <c r="AH129" s="29">
        <f t="shared" si="25"/>
        <v>0</v>
      </c>
      <c r="AI129" s="29">
        <f t="shared" si="25"/>
        <v>0</v>
      </c>
      <c r="AJ129" s="29">
        <f t="shared" si="25"/>
        <v>4547</v>
      </c>
      <c r="AK129" s="29">
        <f t="shared" si="25"/>
        <v>0</v>
      </c>
      <c r="AL129" s="29">
        <f t="shared" si="25"/>
        <v>0</v>
      </c>
      <c r="AM129" s="29">
        <f t="shared" si="25"/>
        <v>0</v>
      </c>
      <c r="AN129" s="29">
        <f t="shared" si="25"/>
        <v>0</v>
      </c>
      <c r="AO129" s="29">
        <f t="shared" si="25"/>
        <v>60</v>
      </c>
      <c r="AP129" s="29">
        <f t="shared" si="25"/>
        <v>6722</v>
      </c>
      <c r="AQ129" s="29">
        <f t="shared" si="25"/>
        <v>0</v>
      </c>
      <c r="AR129" s="29">
        <f t="shared" si="25"/>
        <v>0</v>
      </c>
      <c r="AS129" s="29">
        <f t="shared" si="25"/>
        <v>0</v>
      </c>
      <c r="AT129" s="29">
        <f t="shared" si="25"/>
        <v>0</v>
      </c>
      <c r="AU129" s="29">
        <f t="shared" si="25"/>
        <v>0</v>
      </c>
      <c r="AV129" s="29">
        <f t="shared" si="25"/>
        <v>7820</v>
      </c>
      <c r="AW129" s="29">
        <f t="shared" si="25"/>
        <v>0</v>
      </c>
      <c r="AX129" s="29">
        <f t="shared" si="25"/>
        <v>0</v>
      </c>
      <c r="AY129" s="29">
        <f t="shared" si="25"/>
        <v>0</v>
      </c>
      <c r="AZ129" s="29">
        <f t="shared" si="25"/>
        <v>0</v>
      </c>
      <c r="BA129" s="29">
        <f t="shared" si="25"/>
        <v>0</v>
      </c>
      <c r="BB129" s="29">
        <f t="shared" si="25"/>
        <v>0</v>
      </c>
      <c r="BC129" s="29">
        <f t="shared" si="25"/>
        <v>0</v>
      </c>
      <c r="BD129" s="29">
        <f t="shared" si="25"/>
        <v>0</v>
      </c>
      <c r="BE129" s="29">
        <f t="shared" si="25"/>
        <v>0</v>
      </c>
      <c r="BF129" s="29">
        <f t="shared" si="25"/>
        <v>0</v>
      </c>
      <c r="BG129" s="29">
        <f t="shared" si="25"/>
        <v>0</v>
      </c>
      <c r="BH129" s="29">
        <f t="shared" si="25"/>
        <v>0</v>
      </c>
      <c r="BI129" s="29">
        <f t="shared" si="25"/>
        <v>0</v>
      </c>
      <c r="BJ129" s="29">
        <f t="shared" si="25"/>
        <v>0</v>
      </c>
      <c r="BK129" s="29">
        <f t="shared" si="25"/>
        <v>0</v>
      </c>
      <c r="BL129" s="29">
        <f t="shared" si="25"/>
        <v>0</v>
      </c>
      <c r="BM129" s="30">
        <f>BM127+BM128</f>
        <v>60</v>
      </c>
      <c r="BN129" s="65">
        <f>BN127+BN128</f>
        <v>19089</v>
      </c>
    </row>
    <row r="130" spans="1:66" x14ac:dyDescent="0.3">
      <c r="A130" s="24"/>
      <c r="B130" s="24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31"/>
      <c r="BN130" s="66"/>
    </row>
    <row r="133" spans="1:66" ht="26.25" x14ac:dyDescent="0.4">
      <c r="A133" s="33" t="s">
        <v>88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5"/>
      <c r="BN133" s="36"/>
    </row>
    <row r="134" spans="1:66" ht="36.75" x14ac:dyDescent="0.3">
      <c r="A134" s="2" t="s">
        <v>1</v>
      </c>
      <c r="B134" s="2" t="s">
        <v>2</v>
      </c>
      <c r="C134" s="3">
        <v>1</v>
      </c>
      <c r="D134" s="4"/>
      <c r="E134" s="3">
        <v>2</v>
      </c>
      <c r="F134" s="4"/>
      <c r="G134" s="3">
        <v>3</v>
      </c>
      <c r="H134" s="4"/>
      <c r="I134" s="3">
        <v>4</v>
      </c>
      <c r="J134" s="4"/>
      <c r="K134" s="3">
        <v>5</v>
      </c>
      <c r="L134" s="4"/>
      <c r="M134" s="3">
        <v>6</v>
      </c>
      <c r="N134" s="4"/>
      <c r="O134" s="3">
        <v>7</v>
      </c>
      <c r="P134" s="4"/>
      <c r="Q134" s="3">
        <v>8</v>
      </c>
      <c r="R134" s="4"/>
      <c r="S134" s="3">
        <v>9</v>
      </c>
      <c r="T134" s="4"/>
      <c r="U134" s="3">
        <v>10</v>
      </c>
      <c r="V134" s="4"/>
      <c r="W134" s="3">
        <v>11</v>
      </c>
      <c r="X134" s="4"/>
      <c r="Y134" s="3">
        <v>12</v>
      </c>
      <c r="Z134" s="4"/>
      <c r="AA134" s="3">
        <v>13</v>
      </c>
      <c r="AB134" s="4"/>
      <c r="AC134" s="3">
        <v>14</v>
      </c>
      <c r="AD134" s="4"/>
      <c r="AE134" s="3">
        <v>15</v>
      </c>
      <c r="AF134" s="4"/>
      <c r="AG134" s="3">
        <v>16</v>
      </c>
      <c r="AH134" s="4"/>
      <c r="AI134" s="3">
        <v>17</v>
      </c>
      <c r="AJ134" s="4"/>
      <c r="AK134" s="3">
        <v>18</v>
      </c>
      <c r="AL134" s="4"/>
      <c r="AM134" s="3">
        <v>19</v>
      </c>
      <c r="AN134" s="4"/>
      <c r="AO134" s="67">
        <v>20</v>
      </c>
      <c r="AP134" s="68"/>
      <c r="AQ134" s="3">
        <v>21</v>
      </c>
      <c r="AR134" s="4"/>
      <c r="AS134" s="3">
        <v>22</v>
      </c>
      <c r="AT134" s="4"/>
      <c r="AU134" s="3">
        <v>23</v>
      </c>
      <c r="AV134" s="4"/>
      <c r="AW134" s="3">
        <v>24</v>
      </c>
      <c r="AX134" s="4"/>
      <c r="AY134" s="3">
        <v>25</v>
      </c>
      <c r="AZ134" s="4"/>
      <c r="BA134" s="3">
        <v>26</v>
      </c>
      <c r="BB134" s="4"/>
      <c r="BC134" s="3">
        <v>27</v>
      </c>
      <c r="BD134" s="4"/>
      <c r="BE134" s="3">
        <v>28</v>
      </c>
      <c r="BF134" s="4"/>
      <c r="BG134" s="3">
        <v>29</v>
      </c>
      <c r="BH134" s="4"/>
      <c r="BI134" s="3">
        <v>30</v>
      </c>
      <c r="BJ134" s="4"/>
      <c r="BK134" s="3">
        <v>31</v>
      </c>
      <c r="BL134" s="4"/>
      <c r="BM134" s="7" t="s">
        <v>3</v>
      </c>
      <c r="BN134" s="37" t="s">
        <v>4</v>
      </c>
    </row>
    <row r="135" spans="1:66" x14ac:dyDescent="0.3">
      <c r="A135" s="8"/>
      <c r="B135" s="8"/>
      <c r="C135" s="38"/>
      <c r="D135" s="39"/>
      <c r="E135" s="38"/>
      <c r="F135" s="39"/>
      <c r="G135" s="38"/>
      <c r="H135" s="39"/>
      <c r="I135" s="40"/>
      <c r="J135" s="41"/>
      <c r="K135" s="38"/>
      <c r="L135" s="39"/>
      <c r="M135" s="40"/>
      <c r="N135" s="41"/>
      <c r="O135" s="38"/>
      <c r="P135" s="39"/>
      <c r="Q135" s="40"/>
      <c r="R135" s="41"/>
      <c r="S135" s="40"/>
      <c r="T135" s="41"/>
      <c r="U135" s="38"/>
      <c r="V135" s="39"/>
      <c r="W135" s="40"/>
      <c r="X135" s="41"/>
      <c r="Y135" s="38"/>
      <c r="Z135" s="39"/>
      <c r="AA135" s="38"/>
      <c r="AB135" s="39"/>
      <c r="AC135" s="38"/>
      <c r="AD135" s="39"/>
      <c r="AE135" s="38"/>
      <c r="AF135" s="39"/>
      <c r="AG135" s="38"/>
      <c r="AH135" s="39"/>
      <c r="AI135" s="40"/>
      <c r="AJ135" s="41"/>
      <c r="AK135" s="38"/>
      <c r="AL135" s="39"/>
      <c r="AM135" s="38"/>
      <c r="AN135" s="39"/>
      <c r="AO135" s="42"/>
      <c r="AP135" s="43"/>
      <c r="AQ135" s="38"/>
      <c r="AR135" s="39"/>
      <c r="AS135" s="40"/>
      <c r="AT135" s="41"/>
      <c r="AU135" s="38">
        <v>223</v>
      </c>
      <c r="AV135" s="39"/>
      <c r="AW135" s="42"/>
      <c r="AX135" s="43"/>
      <c r="AY135" s="40"/>
      <c r="AZ135" s="41"/>
      <c r="BA135" s="9"/>
      <c r="BB135" s="10"/>
      <c r="BC135" s="9"/>
      <c r="BD135" s="10"/>
      <c r="BE135" s="9"/>
      <c r="BF135" s="10"/>
      <c r="BG135" s="9"/>
      <c r="BH135" s="10"/>
      <c r="BI135" s="9"/>
      <c r="BJ135" s="10"/>
      <c r="BK135" s="9"/>
      <c r="BL135" s="10"/>
      <c r="BM135" s="44"/>
      <c r="BN135" s="45"/>
    </row>
    <row r="136" spans="1:66" x14ac:dyDescent="0.3">
      <c r="A136" s="12"/>
      <c r="B136" s="12"/>
      <c r="C136" s="13" t="s">
        <v>6</v>
      </c>
      <c r="D136" s="13" t="s">
        <v>7</v>
      </c>
      <c r="E136" s="13" t="s">
        <v>6</v>
      </c>
      <c r="F136" s="13" t="s">
        <v>7</v>
      </c>
      <c r="G136" s="13" t="s">
        <v>6</v>
      </c>
      <c r="H136" s="13" t="s">
        <v>7</v>
      </c>
      <c r="I136" s="13" t="s">
        <v>6</v>
      </c>
      <c r="J136" s="13" t="s">
        <v>7</v>
      </c>
      <c r="K136" s="13" t="s">
        <v>6</v>
      </c>
      <c r="L136" s="13" t="s">
        <v>7</v>
      </c>
      <c r="M136" s="13" t="s">
        <v>6</v>
      </c>
      <c r="N136" s="13" t="s">
        <v>7</v>
      </c>
      <c r="O136" s="13" t="s">
        <v>6</v>
      </c>
      <c r="P136" s="13" t="s">
        <v>7</v>
      </c>
      <c r="Q136" s="13" t="s">
        <v>6</v>
      </c>
      <c r="R136" s="13" t="s">
        <v>7</v>
      </c>
      <c r="S136" s="13" t="s">
        <v>6</v>
      </c>
      <c r="T136" s="13" t="s">
        <v>7</v>
      </c>
      <c r="U136" s="13" t="s">
        <v>6</v>
      </c>
      <c r="V136" s="13" t="s">
        <v>7</v>
      </c>
      <c r="W136" s="13" t="s">
        <v>6</v>
      </c>
      <c r="X136" s="13" t="s">
        <v>7</v>
      </c>
      <c r="Y136" s="13" t="s">
        <v>6</v>
      </c>
      <c r="Z136" s="13" t="s">
        <v>7</v>
      </c>
      <c r="AA136" s="13" t="s">
        <v>6</v>
      </c>
      <c r="AB136" s="13" t="s">
        <v>7</v>
      </c>
      <c r="AC136" s="13" t="s">
        <v>6</v>
      </c>
      <c r="AD136" s="13" t="s">
        <v>7</v>
      </c>
      <c r="AE136" s="13" t="s">
        <v>6</v>
      </c>
      <c r="AF136" s="13" t="s">
        <v>7</v>
      </c>
      <c r="AG136" s="13" t="s">
        <v>6</v>
      </c>
      <c r="AH136" s="13" t="s">
        <v>7</v>
      </c>
      <c r="AI136" s="13" t="s">
        <v>6</v>
      </c>
      <c r="AJ136" s="13" t="s">
        <v>7</v>
      </c>
      <c r="AK136" s="13" t="s">
        <v>6</v>
      </c>
      <c r="AL136" s="13" t="s">
        <v>7</v>
      </c>
      <c r="AM136" s="13" t="s">
        <v>6</v>
      </c>
      <c r="AN136" s="13" t="s">
        <v>7</v>
      </c>
      <c r="AO136" s="13" t="s">
        <v>6</v>
      </c>
      <c r="AP136" s="13" t="s">
        <v>7</v>
      </c>
      <c r="AQ136" s="13" t="s">
        <v>6</v>
      </c>
      <c r="AR136" s="13" t="s">
        <v>7</v>
      </c>
      <c r="AS136" s="13" t="s">
        <v>6</v>
      </c>
      <c r="AT136" s="13" t="s">
        <v>7</v>
      </c>
      <c r="AU136" s="13" t="s">
        <v>6</v>
      </c>
      <c r="AV136" s="13" t="s">
        <v>7</v>
      </c>
      <c r="AW136" s="13" t="s">
        <v>6</v>
      </c>
      <c r="AX136" s="13" t="s">
        <v>7</v>
      </c>
      <c r="AY136" s="13" t="s">
        <v>6</v>
      </c>
      <c r="AZ136" s="13" t="s">
        <v>7</v>
      </c>
      <c r="BA136" s="13" t="s">
        <v>6</v>
      </c>
      <c r="BB136" s="13" t="s">
        <v>7</v>
      </c>
      <c r="BC136" s="13" t="s">
        <v>6</v>
      </c>
      <c r="BD136" s="13" t="s">
        <v>7</v>
      </c>
      <c r="BE136" s="13" t="s">
        <v>6</v>
      </c>
      <c r="BF136" s="13" t="s">
        <v>7</v>
      </c>
      <c r="BG136" s="13" t="s">
        <v>6</v>
      </c>
      <c r="BH136" s="13" t="s">
        <v>7</v>
      </c>
      <c r="BI136" s="13" t="s">
        <v>6</v>
      </c>
      <c r="BJ136" s="13" t="s">
        <v>7</v>
      </c>
      <c r="BK136" s="13" t="s">
        <v>6</v>
      </c>
      <c r="BL136" s="13" t="s">
        <v>7</v>
      </c>
      <c r="BM136" s="14" t="s">
        <v>6</v>
      </c>
      <c r="BN136" s="14" t="s">
        <v>7</v>
      </c>
    </row>
    <row r="137" spans="1:66" x14ac:dyDescent="0.3">
      <c r="A137" s="15" t="s">
        <v>89</v>
      </c>
      <c r="B137" s="16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46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>
        <v>500</v>
      </c>
      <c r="AV137" s="15">
        <v>3120</v>
      </c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22">
        <f>C137+E137+G137+I137+K137+M137+O137+Q137+S137+U137+W137+Y137+AA137+AC137+AE137+AG137+AI137+AK137+AM137+AO137+AQ137+AS137+AU137+AW137+AY137+BA137+BC137+BE137+BG137+BI137+BK137</f>
        <v>500</v>
      </c>
      <c r="BN137" s="18">
        <f>D137+F137+H137+J137+L137+N137+P137+R137+T137+V137+X137+Z137+AB137+AD137+AF137+AH137+AJ137+AL137+AN137+AP137+AR137+AT137+AV137+AX137+AZ137+BB137+BD137+BF137+BH137+BJ137+BL137</f>
        <v>3120</v>
      </c>
    </row>
    <row r="138" spans="1:66" x14ac:dyDescent="0.3">
      <c r="A138" s="15"/>
      <c r="B138" s="16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46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22"/>
      <c r="BN138" s="18"/>
    </row>
    <row r="139" spans="1:66" x14ac:dyDescent="0.3">
      <c r="A139" s="15"/>
      <c r="B139" s="16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46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22"/>
      <c r="BN139" s="18"/>
    </row>
    <row r="140" spans="1:66" x14ac:dyDescent="0.3">
      <c r="A140" s="15"/>
      <c r="B140" s="16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46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22"/>
      <c r="BN140" s="18"/>
    </row>
    <row r="141" spans="1:66" x14ac:dyDescent="0.3">
      <c r="A141" s="15"/>
      <c r="B141" s="16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46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22"/>
      <c r="BN141" s="18"/>
    </row>
    <row r="142" spans="1:66" x14ac:dyDescent="0.3">
      <c r="A142" s="15"/>
      <c r="B142" s="16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46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22"/>
      <c r="BN142" s="18"/>
    </row>
    <row r="143" spans="1:66" x14ac:dyDescent="0.3">
      <c r="A143" s="15"/>
      <c r="B143" s="16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46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22"/>
      <c r="BN143" s="18"/>
    </row>
    <row r="144" spans="1:66" x14ac:dyDescent="0.3">
      <c r="A144" s="15"/>
      <c r="B144" s="16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46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22"/>
      <c r="BN144" s="18"/>
    </row>
    <row r="145" spans="1:66" x14ac:dyDescent="0.3">
      <c r="A145" s="13" t="s">
        <v>15</v>
      </c>
      <c r="B145" s="20"/>
      <c r="C145" s="21">
        <v>0</v>
      </c>
      <c r="D145" s="21">
        <f t="shared" ref="D145:M145" si="26">SUM(D137:D137)</f>
        <v>0</v>
      </c>
      <c r="E145" s="21">
        <f t="shared" si="26"/>
        <v>0</v>
      </c>
      <c r="F145" s="21">
        <f t="shared" si="26"/>
        <v>0</v>
      </c>
      <c r="G145" s="21">
        <f t="shared" si="26"/>
        <v>0</v>
      </c>
      <c r="H145" s="21">
        <f t="shared" si="26"/>
        <v>0</v>
      </c>
      <c r="I145" s="21">
        <f t="shared" si="26"/>
        <v>0</v>
      </c>
      <c r="J145" s="21">
        <f t="shared" si="26"/>
        <v>0</v>
      </c>
      <c r="K145" s="21">
        <f t="shared" si="26"/>
        <v>0</v>
      </c>
      <c r="L145" s="21">
        <f>SUM(L137:L144)</f>
        <v>0</v>
      </c>
      <c r="M145" s="21">
        <f t="shared" si="26"/>
        <v>0</v>
      </c>
      <c r="N145" s="21">
        <f>SUM(N137:N142)</f>
        <v>0</v>
      </c>
      <c r="O145" s="21">
        <f t="shared" ref="O145:AC145" si="27">SUM(O137:O137)</f>
        <v>0</v>
      </c>
      <c r="P145" s="21">
        <f t="shared" si="27"/>
        <v>0</v>
      </c>
      <c r="Q145" s="21">
        <f t="shared" si="27"/>
        <v>0</v>
      </c>
      <c r="R145" s="21">
        <f t="shared" si="27"/>
        <v>0</v>
      </c>
      <c r="S145" s="21">
        <f t="shared" si="27"/>
        <v>0</v>
      </c>
      <c r="T145" s="21">
        <f t="shared" si="27"/>
        <v>0</v>
      </c>
      <c r="U145" s="21">
        <f t="shared" si="27"/>
        <v>0</v>
      </c>
      <c r="V145" s="21">
        <f t="shared" si="27"/>
        <v>0</v>
      </c>
      <c r="W145" s="21">
        <f t="shared" si="27"/>
        <v>0</v>
      </c>
      <c r="X145" s="21">
        <f t="shared" si="27"/>
        <v>0</v>
      </c>
      <c r="Y145" s="21">
        <f t="shared" si="27"/>
        <v>0</v>
      </c>
      <c r="Z145" s="21">
        <f t="shared" si="27"/>
        <v>0</v>
      </c>
      <c r="AA145" s="21">
        <f t="shared" si="27"/>
        <v>0</v>
      </c>
      <c r="AB145" s="21">
        <f t="shared" si="27"/>
        <v>0</v>
      </c>
      <c r="AC145" s="21">
        <f t="shared" si="27"/>
        <v>0</v>
      </c>
      <c r="AD145" s="21">
        <f>SUM(AD137:AD144)</f>
        <v>0</v>
      </c>
      <c r="AE145" s="21">
        <f t="shared" ref="AE145:AK145" si="28">SUM(AE137:AE137)</f>
        <v>0</v>
      </c>
      <c r="AF145" s="21">
        <f t="shared" si="28"/>
        <v>0</v>
      </c>
      <c r="AG145" s="21">
        <f t="shared" si="28"/>
        <v>0</v>
      </c>
      <c r="AH145" s="21">
        <f t="shared" si="28"/>
        <v>0</v>
      </c>
      <c r="AI145" s="21">
        <f t="shared" si="28"/>
        <v>0</v>
      </c>
      <c r="AJ145" s="21">
        <f t="shared" si="28"/>
        <v>0</v>
      </c>
      <c r="AK145" s="21">
        <f t="shared" si="28"/>
        <v>0</v>
      </c>
      <c r="AL145" s="21">
        <f>SUM(AL138:AL140)</f>
        <v>0</v>
      </c>
      <c r="AM145" s="21">
        <f>SUM(AM137:AM137)</f>
        <v>0</v>
      </c>
      <c r="AN145" s="21">
        <f>SUM(AN137:AN137)</f>
        <v>0</v>
      </c>
      <c r="AO145" s="21">
        <f>SUM(AO137:AO137)</f>
        <v>0</v>
      </c>
      <c r="AP145" s="21">
        <f>SUM(AP137:AP141)</f>
        <v>0</v>
      </c>
      <c r="AQ145" s="21">
        <f t="shared" ref="AQ145:BL145" si="29">SUM(AQ137:AQ137)</f>
        <v>0</v>
      </c>
      <c r="AR145" s="21">
        <f t="shared" si="29"/>
        <v>0</v>
      </c>
      <c r="AS145" s="21">
        <f t="shared" si="29"/>
        <v>0</v>
      </c>
      <c r="AT145" s="21">
        <f t="shared" si="29"/>
        <v>0</v>
      </c>
      <c r="AU145" s="21">
        <f t="shared" si="29"/>
        <v>500</v>
      </c>
      <c r="AV145" s="21">
        <f t="shared" si="29"/>
        <v>3120</v>
      </c>
      <c r="AW145" s="21">
        <f t="shared" si="29"/>
        <v>0</v>
      </c>
      <c r="AX145" s="21">
        <f t="shared" si="29"/>
        <v>0</v>
      </c>
      <c r="AY145" s="21">
        <f t="shared" si="29"/>
        <v>0</v>
      </c>
      <c r="AZ145" s="21">
        <f t="shared" si="29"/>
        <v>0</v>
      </c>
      <c r="BA145" s="21">
        <f t="shared" si="29"/>
        <v>0</v>
      </c>
      <c r="BB145" s="21">
        <f t="shared" si="29"/>
        <v>0</v>
      </c>
      <c r="BC145" s="21">
        <f t="shared" si="29"/>
        <v>0</v>
      </c>
      <c r="BD145" s="21">
        <f t="shared" si="29"/>
        <v>0</v>
      </c>
      <c r="BE145" s="21">
        <f t="shared" si="29"/>
        <v>0</v>
      </c>
      <c r="BF145" s="21">
        <f t="shared" si="29"/>
        <v>0</v>
      </c>
      <c r="BG145" s="21">
        <f t="shared" si="29"/>
        <v>0</v>
      </c>
      <c r="BH145" s="21">
        <f t="shared" si="29"/>
        <v>0</v>
      </c>
      <c r="BI145" s="21">
        <f t="shared" si="29"/>
        <v>0</v>
      </c>
      <c r="BJ145" s="21">
        <f t="shared" si="29"/>
        <v>0</v>
      </c>
      <c r="BK145" s="21">
        <f t="shared" si="29"/>
        <v>0</v>
      </c>
      <c r="BL145" s="21">
        <f t="shared" si="29"/>
        <v>0</v>
      </c>
      <c r="BM145" s="22">
        <f>SUM(BM137:BM139)</f>
        <v>500</v>
      </c>
      <c r="BN145" s="18">
        <f>SUM(BN137:BN144)</f>
        <v>3120</v>
      </c>
    </row>
    <row r="146" spans="1:66" x14ac:dyDescent="0.3">
      <c r="A146" s="23" t="s">
        <v>16</v>
      </c>
      <c r="B146" s="24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2">
        <f>C146+E146+G146+I146+K146+M146+O146+Q146+S146+U146+W146+Y146+AA146+AC146+AE146+AG146+AI146+AK146+AM146+AO146+AQ146+AS146+AU146+AW146+AY146+BA146+BC146+BE146+BG146+BI146+BK146</f>
        <v>0</v>
      </c>
      <c r="BN146" s="22"/>
    </row>
    <row r="147" spans="1:66" x14ac:dyDescent="0.3">
      <c r="A147" s="27" t="s">
        <v>17</v>
      </c>
      <c r="B147" s="28"/>
      <c r="C147" s="29">
        <f t="shared" ref="C147:BL147" si="30">C146+C145</f>
        <v>0</v>
      </c>
      <c r="D147" s="29">
        <f t="shared" si="30"/>
        <v>0</v>
      </c>
      <c r="E147" s="29">
        <f t="shared" si="30"/>
        <v>0</v>
      </c>
      <c r="F147" s="29">
        <f t="shared" si="30"/>
        <v>0</v>
      </c>
      <c r="G147" s="29">
        <f t="shared" si="30"/>
        <v>0</v>
      </c>
      <c r="H147" s="29">
        <f t="shared" si="30"/>
        <v>0</v>
      </c>
      <c r="I147" s="29">
        <f t="shared" si="30"/>
        <v>0</v>
      </c>
      <c r="J147" s="29">
        <f t="shared" si="30"/>
        <v>0</v>
      </c>
      <c r="K147" s="29">
        <f t="shared" si="30"/>
        <v>0</v>
      </c>
      <c r="L147" s="29">
        <f t="shared" si="30"/>
        <v>0</v>
      </c>
      <c r="M147" s="29">
        <f t="shared" si="30"/>
        <v>0</v>
      </c>
      <c r="N147" s="29">
        <f t="shared" si="30"/>
        <v>0</v>
      </c>
      <c r="O147" s="29">
        <f t="shared" si="30"/>
        <v>0</v>
      </c>
      <c r="P147" s="29">
        <f t="shared" si="30"/>
        <v>0</v>
      </c>
      <c r="Q147" s="29">
        <f t="shared" si="30"/>
        <v>0</v>
      </c>
      <c r="R147" s="29">
        <f t="shared" si="30"/>
        <v>0</v>
      </c>
      <c r="S147" s="29">
        <f t="shared" si="30"/>
        <v>0</v>
      </c>
      <c r="T147" s="29">
        <f t="shared" si="30"/>
        <v>0</v>
      </c>
      <c r="U147" s="29">
        <f t="shared" si="30"/>
        <v>0</v>
      </c>
      <c r="V147" s="29">
        <f t="shared" si="30"/>
        <v>0</v>
      </c>
      <c r="W147" s="29">
        <f t="shared" si="30"/>
        <v>0</v>
      </c>
      <c r="X147" s="29">
        <f t="shared" si="30"/>
        <v>0</v>
      </c>
      <c r="Y147" s="29">
        <f t="shared" si="30"/>
        <v>0</v>
      </c>
      <c r="Z147" s="29">
        <f t="shared" si="30"/>
        <v>0</v>
      </c>
      <c r="AA147" s="29">
        <f t="shared" si="30"/>
        <v>0</v>
      </c>
      <c r="AB147" s="29">
        <f t="shared" si="30"/>
        <v>0</v>
      </c>
      <c r="AC147" s="29">
        <f t="shared" si="30"/>
        <v>0</v>
      </c>
      <c r="AD147" s="29">
        <f t="shared" si="30"/>
        <v>0</v>
      </c>
      <c r="AE147" s="29">
        <f t="shared" si="30"/>
        <v>0</v>
      </c>
      <c r="AF147" s="29">
        <f t="shared" si="30"/>
        <v>0</v>
      </c>
      <c r="AG147" s="29">
        <f t="shared" si="30"/>
        <v>0</v>
      </c>
      <c r="AH147" s="29">
        <f t="shared" si="30"/>
        <v>0</v>
      </c>
      <c r="AI147" s="29">
        <f t="shared" si="30"/>
        <v>0</v>
      </c>
      <c r="AJ147" s="29">
        <f t="shared" si="30"/>
        <v>0</v>
      </c>
      <c r="AK147" s="29">
        <f t="shared" si="30"/>
        <v>0</v>
      </c>
      <c r="AL147" s="29">
        <f t="shared" si="30"/>
        <v>0</v>
      </c>
      <c r="AM147" s="29">
        <f t="shared" si="30"/>
        <v>0</v>
      </c>
      <c r="AN147" s="29">
        <f t="shared" si="30"/>
        <v>0</v>
      </c>
      <c r="AO147" s="29">
        <f t="shared" si="30"/>
        <v>0</v>
      </c>
      <c r="AP147" s="29">
        <f t="shared" si="30"/>
        <v>0</v>
      </c>
      <c r="AQ147" s="29">
        <f t="shared" si="30"/>
        <v>0</v>
      </c>
      <c r="AR147" s="29">
        <f t="shared" si="30"/>
        <v>0</v>
      </c>
      <c r="AS147" s="29">
        <f t="shared" si="30"/>
        <v>0</v>
      </c>
      <c r="AT147" s="29">
        <f t="shared" si="30"/>
        <v>0</v>
      </c>
      <c r="AU147" s="29">
        <f t="shared" si="30"/>
        <v>500</v>
      </c>
      <c r="AV147" s="29">
        <f t="shared" si="30"/>
        <v>3120</v>
      </c>
      <c r="AW147" s="29">
        <f t="shared" si="30"/>
        <v>0</v>
      </c>
      <c r="AX147" s="29">
        <f>AX146+AX145</f>
        <v>0</v>
      </c>
      <c r="AY147" s="29">
        <f t="shared" si="30"/>
        <v>0</v>
      </c>
      <c r="AZ147" s="29">
        <f t="shared" si="30"/>
        <v>0</v>
      </c>
      <c r="BA147" s="29">
        <f t="shared" si="30"/>
        <v>0</v>
      </c>
      <c r="BB147" s="29">
        <f t="shared" si="30"/>
        <v>0</v>
      </c>
      <c r="BC147" s="29">
        <f t="shared" si="30"/>
        <v>0</v>
      </c>
      <c r="BD147" s="29">
        <f t="shared" si="30"/>
        <v>0</v>
      </c>
      <c r="BE147" s="29">
        <f t="shared" si="30"/>
        <v>0</v>
      </c>
      <c r="BF147" s="29">
        <f t="shared" si="30"/>
        <v>0</v>
      </c>
      <c r="BG147" s="29">
        <f t="shared" si="30"/>
        <v>0</v>
      </c>
      <c r="BH147" s="29">
        <f t="shared" si="30"/>
        <v>0</v>
      </c>
      <c r="BI147" s="29">
        <f t="shared" si="30"/>
        <v>0</v>
      </c>
      <c r="BJ147" s="29">
        <f t="shared" si="30"/>
        <v>0</v>
      </c>
      <c r="BK147" s="29">
        <f t="shared" si="30"/>
        <v>0</v>
      </c>
      <c r="BL147" s="29">
        <f t="shared" si="30"/>
        <v>0</v>
      </c>
      <c r="BM147" s="22">
        <f>C147+E147+G147+I147+K147+M147+O147+Q147+S147+U147+W147+Y147+AA147+AC147+AE147+AG147+AI147+AK147+AM147+AO147+AQ147+AS147+AU147+AW147+AY147+BA147+BC147+BE147+BG147+BI147+BK147</f>
        <v>500</v>
      </c>
      <c r="BN147" s="22">
        <f>SUM(BN145)</f>
        <v>3120</v>
      </c>
    </row>
    <row r="148" spans="1:66" x14ac:dyDescent="0.3">
      <c r="A148" s="24"/>
      <c r="B148" s="24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31"/>
      <c r="BN148" s="31"/>
    </row>
    <row r="149" spans="1:66" x14ac:dyDescent="0.3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31"/>
      <c r="BN149" s="31"/>
    </row>
    <row r="154" spans="1:66" ht="26.25" x14ac:dyDescent="0.4">
      <c r="A154" s="33" t="s">
        <v>90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5"/>
      <c r="BN154" s="36"/>
    </row>
    <row r="155" spans="1:66" ht="36.75" x14ac:dyDescent="0.3">
      <c r="A155" s="2" t="s">
        <v>1</v>
      </c>
      <c r="B155" s="2" t="s">
        <v>2</v>
      </c>
      <c r="C155" s="3">
        <v>1</v>
      </c>
      <c r="D155" s="4"/>
      <c r="E155" s="3">
        <v>2</v>
      </c>
      <c r="F155" s="4"/>
      <c r="G155" s="3">
        <v>3</v>
      </c>
      <c r="H155" s="4"/>
      <c r="I155" s="3">
        <v>4</v>
      </c>
      <c r="J155" s="4"/>
      <c r="K155" s="3">
        <v>5</v>
      </c>
      <c r="L155" s="4"/>
      <c r="M155" s="3">
        <v>6</v>
      </c>
      <c r="N155" s="4"/>
      <c r="O155" s="3">
        <v>7</v>
      </c>
      <c r="P155" s="4"/>
      <c r="Q155" s="3">
        <v>8</v>
      </c>
      <c r="R155" s="4"/>
      <c r="S155" s="3">
        <v>9</v>
      </c>
      <c r="T155" s="4"/>
      <c r="U155" s="3">
        <v>10</v>
      </c>
      <c r="V155" s="4"/>
      <c r="W155" s="3">
        <v>11</v>
      </c>
      <c r="X155" s="4"/>
      <c r="Y155" s="3">
        <v>12</v>
      </c>
      <c r="Z155" s="4"/>
      <c r="AA155" s="3">
        <v>13</v>
      </c>
      <c r="AB155" s="4"/>
      <c r="AC155" s="3">
        <v>14</v>
      </c>
      <c r="AD155" s="4"/>
      <c r="AE155" s="3">
        <v>15</v>
      </c>
      <c r="AF155" s="4"/>
      <c r="AG155" s="3">
        <v>16</v>
      </c>
      <c r="AH155" s="4"/>
      <c r="AI155" s="3">
        <v>17</v>
      </c>
      <c r="AJ155" s="4"/>
      <c r="AK155" s="3">
        <v>18</v>
      </c>
      <c r="AL155" s="4"/>
      <c r="AM155" s="3">
        <v>19</v>
      </c>
      <c r="AN155" s="4"/>
      <c r="AO155" s="67">
        <v>20</v>
      </c>
      <c r="AP155" s="68"/>
      <c r="AQ155" s="3">
        <v>21</v>
      </c>
      <c r="AR155" s="4"/>
      <c r="AS155" s="3">
        <v>22</v>
      </c>
      <c r="AT155" s="4"/>
      <c r="AU155" s="3">
        <v>23</v>
      </c>
      <c r="AV155" s="4"/>
      <c r="AW155" s="3">
        <v>24</v>
      </c>
      <c r="AX155" s="4"/>
      <c r="AY155" s="3">
        <v>25</v>
      </c>
      <c r="AZ155" s="4"/>
      <c r="BA155" s="3">
        <v>26</v>
      </c>
      <c r="BB155" s="4"/>
      <c r="BC155" s="3">
        <v>27</v>
      </c>
      <c r="BD155" s="4"/>
      <c r="BE155" s="3">
        <v>28</v>
      </c>
      <c r="BF155" s="4"/>
      <c r="BG155" s="3">
        <v>29</v>
      </c>
      <c r="BH155" s="4"/>
      <c r="BI155" s="3">
        <v>30</v>
      </c>
      <c r="BJ155" s="4"/>
      <c r="BK155" s="3">
        <v>31</v>
      </c>
      <c r="BL155" s="4"/>
      <c r="BM155" s="7" t="s">
        <v>3</v>
      </c>
      <c r="BN155" s="37" t="s">
        <v>4</v>
      </c>
    </row>
    <row r="156" spans="1:66" x14ac:dyDescent="0.3">
      <c r="A156" s="8"/>
      <c r="B156" s="8"/>
      <c r="C156" s="38"/>
      <c r="D156" s="39"/>
      <c r="E156" s="38"/>
      <c r="F156" s="39"/>
      <c r="G156" s="38"/>
      <c r="H156" s="39"/>
      <c r="I156" s="40"/>
      <c r="J156" s="41"/>
      <c r="K156" s="38"/>
      <c r="L156" s="39"/>
      <c r="M156" s="40"/>
      <c r="N156" s="41"/>
      <c r="O156" s="38"/>
      <c r="P156" s="39"/>
      <c r="Q156" s="40"/>
      <c r="R156" s="41"/>
      <c r="S156" s="40"/>
      <c r="T156" s="41"/>
      <c r="U156" s="38"/>
      <c r="V156" s="39"/>
      <c r="W156" s="40"/>
      <c r="X156" s="41"/>
      <c r="Y156" s="38"/>
      <c r="Z156" s="39"/>
      <c r="AA156" s="38"/>
      <c r="AB156" s="39"/>
      <c r="AC156" s="38"/>
      <c r="AD156" s="39"/>
      <c r="AE156" s="38"/>
      <c r="AF156" s="39"/>
      <c r="AG156" s="38"/>
      <c r="AH156" s="39"/>
      <c r="AI156" s="40"/>
      <c r="AJ156" s="41"/>
      <c r="AK156" s="38"/>
      <c r="AL156" s="39"/>
      <c r="AM156" s="38"/>
      <c r="AN156" s="39"/>
      <c r="AO156" s="42"/>
      <c r="AP156" s="43"/>
      <c r="AQ156" s="38"/>
      <c r="AR156" s="39"/>
      <c r="AS156" s="40"/>
      <c r="AT156" s="41"/>
      <c r="AU156" s="38">
        <v>217</v>
      </c>
      <c r="AV156" s="39"/>
      <c r="AW156" s="42"/>
      <c r="AX156" s="43"/>
      <c r="AY156" s="40"/>
      <c r="AZ156" s="41"/>
      <c r="BA156" s="9"/>
      <c r="BB156" s="10"/>
      <c r="BC156" s="9"/>
      <c r="BD156" s="10"/>
      <c r="BE156" s="9"/>
      <c r="BF156" s="10"/>
      <c r="BG156" s="9"/>
      <c r="BH156" s="10"/>
      <c r="BI156" s="9"/>
      <c r="BJ156" s="10"/>
      <c r="BK156" s="9"/>
      <c r="BL156" s="10"/>
      <c r="BM156" s="44"/>
      <c r="BN156" s="45"/>
    </row>
    <row r="157" spans="1:66" x14ac:dyDescent="0.3">
      <c r="A157" s="12"/>
      <c r="B157" s="12"/>
      <c r="C157" s="13" t="s">
        <v>6</v>
      </c>
      <c r="D157" s="13" t="s">
        <v>7</v>
      </c>
      <c r="E157" s="13" t="s">
        <v>6</v>
      </c>
      <c r="F157" s="13" t="s">
        <v>7</v>
      </c>
      <c r="G157" s="13" t="s">
        <v>6</v>
      </c>
      <c r="H157" s="13" t="s">
        <v>7</v>
      </c>
      <c r="I157" s="13" t="s">
        <v>6</v>
      </c>
      <c r="J157" s="13" t="s">
        <v>7</v>
      </c>
      <c r="K157" s="13" t="s">
        <v>6</v>
      </c>
      <c r="L157" s="13" t="s">
        <v>7</v>
      </c>
      <c r="M157" s="13" t="s">
        <v>6</v>
      </c>
      <c r="N157" s="13" t="s">
        <v>7</v>
      </c>
      <c r="O157" s="13" t="s">
        <v>6</v>
      </c>
      <c r="P157" s="13" t="s">
        <v>7</v>
      </c>
      <c r="Q157" s="13" t="s">
        <v>6</v>
      </c>
      <c r="R157" s="13" t="s">
        <v>7</v>
      </c>
      <c r="S157" s="13" t="s">
        <v>6</v>
      </c>
      <c r="T157" s="13" t="s">
        <v>7</v>
      </c>
      <c r="U157" s="13" t="s">
        <v>6</v>
      </c>
      <c r="V157" s="13" t="s">
        <v>7</v>
      </c>
      <c r="W157" s="13" t="s">
        <v>6</v>
      </c>
      <c r="X157" s="13" t="s">
        <v>7</v>
      </c>
      <c r="Y157" s="13" t="s">
        <v>6</v>
      </c>
      <c r="Z157" s="13" t="s">
        <v>7</v>
      </c>
      <c r="AA157" s="13" t="s">
        <v>6</v>
      </c>
      <c r="AB157" s="13" t="s">
        <v>7</v>
      </c>
      <c r="AC157" s="13" t="s">
        <v>6</v>
      </c>
      <c r="AD157" s="13" t="s">
        <v>7</v>
      </c>
      <c r="AE157" s="13" t="s">
        <v>6</v>
      </c>
      <c r="AF157" s="13" t="s">
        <v>7</v>
      </c>
      <c r="AG157" s="13" t="s">
        <v>6</v>
      </c>
      <c r="AH157" s="13" t="s">
        <v>7</v>
      </c>
      <c r="AI157" s="13" t="s">
        <v>6</v>
      </c>
      <c r="AJ157" s="13" t="s">
        <v>7</v>
      </c>
      <c r="AK157" s="13" t="s">
        <v>6</v>
      </c>
      <c r="AL157" s="13" t="s">
        <v>7</v>
      </c>
      <c r="AM157" s="13" t="s">
        <v>6</v>
      </c>
      <c r="AN157" s="13" t="s">
        <v>7</v>
      </c>
      <c r="AO157" s="13" t="s">
        <v>6</v>
      </c>
      <c r="AP157" s="13" t="s">
        <v>7</v>
      </c>
      <c r="AQ157" s="13" t="s">
        <v>6</v>
      </c>
      <c r="AR157" s="13" t="s">
        <v>7</v>
      </c>
      <c r="AS157" s="13" t="s">
        <v>6</v>
      </c>
      <c r="AT157" s="13" t="s">
        <v>7</v>
      </c>
      <c r="AU157" s="13" t="s">
        <v>6</v>
      </c>
      <c r="AV157" s="13" t="s">
        <v>7</v>
      </c>
      <c r="AW157" s="13" t="s">
        <v>6</v>
      </c>
      <c r="AX157" s="13" t="s">
        <v>7</v>
      </c>
      <c r="AY157" s="13" t="s">
        <v>6</v>
      </c>
      <c r="AZ157" s="13" t="s">
        <v>7</v>
      </c>
      <c r="BA157" s="13" t="s">
        <v>6</v>
      </c>
      <c r="BB157" s="13" t="s">
        <v>7</v>
      </c>
      <c r="BC157" s="13" t="s">
        <v>6</v>
      </c>
      <c r="BD157" s="13" t="s">
        <v>7</v>
      </c>
      <c r="BE157" s="13" t="s">
        <v>6</v>
      </c>
      <c r="BF157" s="13" t="s">
        <v>7</v>
      </c>
      <c r="BG157" s="13" t="s">
        <v>6</v>
      </c>
      <c r="BH157" s="13" t="s">
        <v>7</v>
      </c>
      <c r="BI157" s="13" t="s">
        <v>6</v>
      </c>
      <c r="BJ157" s="13" t="s">
        <v>7</v>
      </c>
      <c r="BK157" s="13" t="s">
        <v>6</v>
      </c>
      <c r="BL157" s="13" t="s">
        <v>7</v>
      </c>
      <c r="BM157" s="14" t="s">
        <v>6</v>
      </c>
      <c r="BN157" s="14" t="s">
        <v>7</v>
      </c>
    </row>
    <row r="158" spans="1:66" x14ac:dyDescent="0.3">
      <c r="A158" s="15" t="s">
        <v>91</v>
      </c>
      <c r="B158" s="16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46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>
        <v>80</v>
      </c>
      <c r="AV158" s="15">
        <v>7960</v>
      </c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22">
        <f>C158+E158+G158+I158+K158+M158+O158+Q158+S158+U158+W158+Y158+AA158+AC158+AE158+AG158+AI158+AK158+AM158+AO158+AQ158+AS158+AU158+AW158+AY158+BA158+BC158+BE158+BG158+BI158+BK158</f>
        <v>80</v>
      </c>
      <c r="BN158" s="18">
        <f>D158+F158+H158+J158+L158+N158+P158+R158+T158+V158+X158+Z158+AB158+AD158+AF158+AH158+AJ158+AL158+AN158+AP158+AR158+AT158+AV158+AX158+AZ158+BB158+BD158+BF158+BH158+BJ158+BL158</f>
        <v>7960</v>
      </c>
    </row>
    <row r="159" spans="1:66" x14ac:dyDescent="0.3">
      <c r="A159" s="15" t="s">
        <v>92</v>
      </c>
      <c r="B159" s="16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46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>
        <v>50</v>
      </c>
      <c r="AV159" s="15">
        <v>2695</v>
      </c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22">
        <f>C159+E159+G159+I159+K159+M159+O159+Q159+S159+U159+W159+Y159+AA159+AC159+AE159+AG159+AI159+AK159+AM159+AO159+AQ159+AS159+AU159+AW159+AY159+BA159+BC159+BE159+BG159+BI159+BK159</f>
        <v>50</v>
      </c>
      <c r="BN159" s="18">
        <f>D159+F159+H159+J159+L159+N159+P159+R159+T159+V159+X159+Z159+AB159+AD159+AF159+AH159+AJ159+AL159+AN159+AP159+AR159+AT159+AV159+AX159+AZ159+BB159+BD159+BF159+BH159+BJ159+BL159</f>
        <v>2695</v>
      </c>
    </row>
    <row r="160" spans="1:66" x14ac:dyDescent="0.3">
      <c r="A160" s="15"/>
      <c r="B160" s="16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46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22"/>
      <c r="BN160" s="18"/>
    </row>
    <row r="161" spans="1:66" x14ac:dyDescent="0.3">
      <c r="A161" s="15"/>
      <c r="B161" s="16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46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22"/>
      <c r="BN161" s="18"/>
    </row>
    <row r="162" spans="1:66" x14ac:dyDescent="0.3">
      <c r="A162" s="15"/>
      <c r="B162" s="16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46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22"/>
      <c r="BN162" s="18"/>
    </row>
    <row r="163" spans="1:66" x14ac:dyDescent="0.3">
      <c r="A163" s="15"/>
      <c r="B163" s="16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46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22"/>
      <c r="BN163" s="18"/>
    </row>
    <row r="164" spans="1:66" x14ac:dyDescent="0.3">
      <c r="A164" s="15"/>
      <c r="B164" s="16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46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22"/>
      <c r="BN164" s="18"/>
    </row>
    <row r="165" spans="1:66" x14ac:dyDescent="0.3">
      <c r="A165" s="15"/>
      <c r="B165" s="16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46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22"/>
      <c r="BN165" s="18"/>
    </row>
    <row r="166" spans="1:66" x14ac:dyDescent="0.3">
      <c r="A166" s="13" t="s">
        <v>15</v>
      </c>
      <c r="B166" s="20"/>
      <c r="C166" s="21">
        <v>0</v>
      </c>
      <c r="D166" s="21">
        <f t="shared" ref="D166:K166" si="31">SUM(D158:D158)</f>
        <v>0</v>
      </c>
      <c r="E166" s="21">
        <f t="shared" si="31"/>
        <v>0</v>
      </c>
      <c r="F166" s="21">
        <f t="shared" si="31"/>
        <v>0</v>
      </c>
      <c r="G166" s="21">
        <f t="shared" si="31"/>
        <v>0</v>
      </c>
      <c r="H166" s="21">
        <f t="shared" si="31"/>
        <v>0</v>
      </c>
      <c r="I166" s="21">
        <f t="shared" si="31"/>
        <v>0</v>
      </c>
      <c r="J166" s="21">
        <f t="shared" si="31"/>
        <v>0</v>
      </c>
      <c r="K166" s="21">
        <f t="shared" si="31"/>
        <v>0</v>
      </c>
      <c r="L166" s="21">
        <f>SUM(L158:L165)</f>
        <v>0</v>
      </c>
      <c r="M166" s="21">
        <f>SUM(M158:M158)</f>
        <v>0</v>
      </c>
      <c r="N166" s="21">
        <f>SUM(N158:N163)</f>
        <v>0</v>
      </c>
      <c r="O166" s="21">
        <f t="shared" ref="O166:AC166" si="32">SUM(O158:O158)</f>
        <v>0</v>
      </c>
      <c r="P166" s="21">
        <f t="shared" si="32"/>
        <v>0</v>
      </c>
      <c r="Q166" s="21">
        <f t="shared" si="32"/>
        <v>0</v>
      </c>
      <c r="R166" s="21">
        <f t="shared" si="32"/>
        <v>0</v>
      </c>
      <c r="S166" s="21">
        <f t="shared" si="32"/>
        <v>0</v>
      </c>
      <c r="T166" s="21">
        <f t="shared" si="32"/>
        <v>0</v>
      </c>
      <c r="U166" s="21">
        <f t="shared" si="32"/>
        <v>0</v>
      </c>
      <c r="V166" s="21">
        <f t="shared" si="32"/>
        <v>0</v>
      </c>
      <c r="W166" s="21">
        <f t="shared" si="32"/>
        <v>0</v>
      </c>
      <c r="X166" s="21">
        <f t="shared" si="32"/>
        <v>0</v>
      </c>
      <c r="Y166" s="21">
        <f t="shared" si="32"/>
        <v>0</v>
      </c>
      <c r="Z166" s="21">
        <f t="shared" si="32"/>
        <v>0</v>
      </c>
      <c r="AA166" s="21">
        <f t="shared" si="32"/>
        <v>0</v>
      </c>
      <c r="AB166" s="21">
        <f t="shared" si="32"/>
        <v>0</v>
      </c>
      <c r="AC166" s="21">
        <f t="shared" si="32"/>
        <v>0</v>
      </c>
      <c r="AD166" s="21">
        <f>SUM(AD158:AD165)</f>
        <v>0</v>
      </c>
      <c r="AE166" s="21">
        <f t="shared" ref="AE166:AK166" si="33">SUM(AE158:AE158)</f>
        <v>0</v>
      </c>
      <c r="AF166" s="21">
        <f t="shared" si="33"/>
        <v>0</v>
      </c>
      <c r="AG166" s="21">
        <f t="shared" si="33"/>
        <v>0</v>
      </c>
      <c r="AH166" s="21">
        <f t="shared" si="33"/>
        <v>0</v>
      </c>
      <c r="AI166" s="21">
        <f t="shared" si="33"/>
        <v>0</v>
      </c>
      <c r="AJ166" s="21">
        <f t="shared" si="33"/>
        <v>0</v>
      </c>
      <c r="AK166" s="21">
        <f t="shared" si="33"/>
        <v>0</v>
      </c>
      <c r="AL166" s="21">
        <f>SUM(AL159:AL161)</f>
        <v>0</v>
      </c>
      <c r="AM166" s="21">
        <f>SUM(AM158:AM158)</f>
        <v>0</v>
      </c>
      <c r="AN166" s="21">
        <f>SUM(AN158:AN158)</f>
        <v>0</v>
      </c>
      <c r="AO166" s="21">
        <f>SUM(AO158:AO158)</f>
        <v>0</v>
      </c>
      <c r="AP166" s="21">
        <f>SUM(AP158:AP162)</f>
        <v>0</v>
      </c>
      <c r="AQ166" s="21">
        <f t="shared" ref="AQ166:BL166" si="34">SUM(AQ158:AQ158)</f>
        <v>0</v>
      </c>
      <c r="AR166" s="21">
        <f t="shared" si="34"/>
        <v>0</v>
      </c>
      <c r="AS166" s="21">
        <f t="shared" si="34"/>
        <v>0</v>
      </c>
      <c r="AT166" s="21">
        <f t="shared" si="34"/>
        <v>0</v>
      </c>
      <c r="AU166" s="21">
        <f t="shared" si="34"/>
        <v>80</v>
      </c>
      <c r="AV166" s="21">
        <f>SUM(AV158:AV165)</f>
        <v>10655</v>
      </c>
      <c r="AW166" s="21">
        <f t="shared" si="34"/>
        <v>0</v>
      </c>
      <c r="AX166" s="21">
        <f t="shared" si="34"/>
        <v>0</v>
      </c>
      <c r="AY166" s="21">
        <f t="shared" si="34"/>
        <v>0</v>
      </c>
      <c r="AZ166" s="21">
        <f t="shared" si="34"/>
        <v>0</v>
      </c>
      <c r="BA166" s="21">
        <f t="shared" si="34"/>
        <v>0</v>
      </c>
      <c r="BB166" s="21">
        <f>SUM(BB158:BB165)</f>
        <v>0</v>
      </c>
      <c r="BC166" s="21">
        <f t="shared" si="34"/>
        <v>0</v>
      </c>
      <c r="BD166" s="21">
        <f t="shared" si="34"/>
        <v>0</v>
      </c>
      <c r="BE166" s="21">
        <f t="shared" si="34"/>
        <v>0</v>
      </c>
      <c r="BF166" s="21">
        <f t="shared" si="34"/>
        <v>0</v>
      </c>
      <c r="BG166" s="21">
        <f t="shared" si="34"/>
        <v>0</v>
      </c>
      <c r="BH166" s="21">
        <f t="shared" si="34"/>
        <v>0</v>
      </c>
      <c r="BI166" s="21">
        <f t="shared" si="34"/>
        <v>0</v>
      </c>
      <c r="BJ166" s="21">
        <f t="shared" si="34"/>
        <v>0</v>
      </c>
      <c r="BK166" s="21">
        <f t="shared" si="34"/>
        <v>0</v>
      </c>
      <c r="BL166" s="21">
        <f t="shared" si="34"/>
        <v>0</v>
      </c>
      <c r="BM166" s="22">
        <f>SUM(BM158:BM160)</f>
        <v>130</v>
      </c>
      <c r="BN166" s="18">
        <f>SUM(BN158:BN165)</f>
        <v>10655</v>
      </c>
    </row>
    <row r="167" spans="1:66" x14ac:dyDescent="0.3">
      <c r="A167" s="23" t="s">
        <v>16</v>
      </c>
      <c r="B167" s="24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2">
        <f>C167+E167+G167+I167+K167+M167+O167+Q167+S167+U167+W167+Y167+AA167+AC167+AE167+AG167+AI167+AK167+AM167+AO167+AQ167+AS167+AU167+AW167+AY167+BA167+BC167+BE167+BG167+BI167+BK167</f>
        <v>0</v>
      </c>
      <c r="BN167" s="22"/>
    </row>
    <row r="168" spans="1:66" x14ac:dyDescent="0.3">
      <c r="A168" s="27" t="s">
        <v>17</v>
      </c>
      <c r="B168" s="28"/>
      <c r="C168" s="29">
        <f t="shared" ref="C168:AW168" si="35">C167+C166</f>
        <v>0</v>
      </c>
      <c r="D168" s="29">
        <f t="shared" si="35"/>
        <v>0</v>
      </c>
      <c r="E168" s="29">
        <f t="shared" si="35"/>
        <v>0</v>
      </c>
      <c r="F168" s="29">
        <f t="shared" si="35"/>
        <v>0</v>
      </c>
      <c r="G168" s="29">
        <f t="shared" si="35"/>
        <v>0</v>
      </c>
      <c r="H168" s="29">
        <f t="shared" si="35"/>
        <v>0</v>
      </c>
      <c r="I168" s="29">
        <f t="shared" si="35"/>
        <v>0</v>
      </c>
      <c r="J168" s="29">
        <f t="shared" si="35"/>
        <v>0</v>
      </c>
      <c r="K168" s="29">
        <f t="shared" si="35"/>
        <v>0</v>
      </c>
      <c r="L168" s="29">
        <f t="shared" si="35"/>
        <v>0</v>
      </c>
      <c r="M168" s="29">
        <f t="shared" si="35"/>
        <v>0</v>
      </c>
      <c r="N168" s="29">
        <f t="shared" si="35"/>
        <v>0</v>
      </c>
      <c r="O168" s="29">
        <f t="shared" si="35"/>
        <v>0</v>
      </c>
      <c r="P168" s="29">
        <f t="shared" si="35"/>
        <v>0</v>
      </c>
      <c r="Q168" s="29">
        <f t="shared" si="35"/>
        <v>0</v>
      </c>
      <c r="R168" s="29">
        <f t="shared" si="35"/>
        <v>0</v>
      </c>
      <c r="S168" s="29">
        <f t="shared" si="35"/>
        <v>0</v>
      </c>
      <c r="T168" s="29">
        <f t="shared" si="35"/>
        <v>0</v>
      </c>
      <c r="U168" s="29">
        <f t="shared" si="35"/>
        <v>0</v>
      </c>
      <c r="V168" s="29">
        <f t="shared" si="35"/>
        <v>0</v>
      </c>
      <c r="W168" s="29">
        <f t="shared" si="35"/>
        <v>0</v>
      </c>
      <c r="X168" s="29">
        <f t="shared" si="35"/>
        <v>0</v>
      </c>
      <c r="Y168" s="29">
        <f t="shared" si="35"/>
        <v>0</v>
      </c>
      <c r="Z168" s="29">
        <f t="shared" si="35"/>
        <v>0</v>
      </c>
      <c r="AA168" s="29">
        <f t="shared" si="35"/>
        <v>0</v>
      </c>
      <c r="AB168" s="29">
        <f t="shared" si="35"/>
        <v>0</v>
      </c>
      <c r="AC168" s="29">
        <f t="shared" si="35"/>
        <v>0</v>
      </c>
      <c r="AD168" s="29">
        <f t="shared" si="35"/>
        <v>0</v>
      </c>
      <c r="AE168" s="29">
        <f t="shared" si="35"/>
        <v>0</v>
      </c>
      <c r="AF168" s="29">
        <f t="shared" si="35"/>
        <v>0</v>
      </c>
      <c r="AG168" s="29">
        <f t="shared" si="35"/>
        <v>0</v>
      </c>
      <c r="AH168" s="29">
        <f t="shared" si="35"/>
        <v>0</v>
      </c>
      <c r="AI168" s="29">
        <f t="shared" si="35"/>
        <v>0</v>
      </c>
      <c r="AJ168" s="29">
        <f t="shared" si="35"/>
        <v>0</v>
      </c>
      <c r="AK168" s="29">
        <f t="shared" si="35"/>
        <v>0</v>
      </c>
      <c r="AL168" s="29">
        <f t="shared" si="35"/>
        <v>0</v>
      </c>
      <c r="AM168" s="29">
        <f t="shared" si="35"/>
        <v>0</v>
      </c>
      <c r="AN168" s="29">
        <f t="shared" si="35"/>
        <v>0</v>
      </c>
      <c r="AO168" s="29">
        <f t="shared" si="35"/>
        <v>0</v>
      </c>
      <c r="AP168" s="29">
        <f t="shared" si="35"/>
        <v>0</v>
      </c>
      <c r="AQ168" s="29">
        <f t="shared" si="35"/>
        <v>0</v>
      </c>
      <c r="AR168" s="29">
        <f t="shared" si="35"/>
        <v>0</v>
      </c>
      <c r="AS168" s="29">
        <f t="shared" si="35"/>
        <v>0</v>
      </c>
      <c r="AT168" s="29">
        <f t="shared" si="35"/>
        <v>0</v>
      </c>
      <c r="AU168" s="29">
        <f t="shared" si="35"/>
        <v>80</v>
      </c>
      <c r="AV168" s="29">
        <f t="shared" si="35"/>
        <v>10655</v>
      </c>
      <c r="AW168" s="29">
        <f t="shared" si="35"/>
        <v>0</v>
      </c>
      <c r="AX168" s="29">
        <f>AX167+AX166</f>
        <v>0</v>
      </c>
      <c r="AY168" s="29">
        <f t="shared" ref="AY168:BL168" si="36">AY167+AY166</f>
        <v>0</v>
      </c>
      <c r="AZ168" s="29">
        <f t="shared" si="36"/>
        <v>0</v>
      </c>
      <c r="BA168" s="29">
        <f t="shared" si="36"/>
        <v>0</v>
      </c>
      <c r="BB168" s="29">
        <f t="shared" si="36"/>
        <v>0</v>
      </c>
      <c r="BC168" s="29">
        <f t="shared" si="36"/>
        <v>0</v>
      </c>
      <c r="BD168" s="29">
        <f t="shared" si="36"/>
        <v>0</v>
      </c>
      <c r="BE168" s="29">
        <f t="shared" si="36"/>
        <v>0</v>
      </c>
      <c r="BF168" s="29">
        <f t="shared" si="36"/>
        <v>0</v>
      </c>
      <c r="BG168" s="29">
        <f t="shared" si="36"/>
        <v>0</v>
      </c>
      <c r="BH168" s="29">
        <f t="shared" si="36"/>
        <v>0</v>
      </c>
      <c r="BI168" s="29">
        <f t="shared" si="36"/>
        <v>0</v>
      </c>
      <c r="BJ168" s="29">
        <f t="shared" si="36"/>
        <v>0</v>
      </c>
      <c r="BK168" s="29">
        <f t="shared" si="36"/>
        <v>0</v>
      </c>
      <c r="BL168" s="29">
        <f t="shared" si="36"/>
        <v>0</v>
      </c>
      <c r="BM168" s="22">
        <f>C168+E168+G168+I168+K168+M168+O168+Q168+S168+U168+W168+Y168+AA168+AC168+AE168+AG168+AI168+AK168+AM168+AO168+AQ168+AS168+AU168+AW168+AY168+BA168+BC168+BE168+BG168+BI168+BK168</f>
        <v>80</v>
      </c>
      <c r="BN168" s="22">
        <f>SUM(BN166)</f>
        <v>10655</v>
      </c>
    </row>
    <row r="169" spans="1:66" x14ac:dyDescent="0.3">
      <c r="A169" s="24"/>
      <c r="B169" s="24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31"/>
      <c r="BN169" s="31"/>
    </row>
    <row r="170" spans="1:66" x14ac:dyDescent="0.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31"/>
      <c r="BN170" s="31"/>
    </row>
  </sheetData>
  <mergeCells count="391">
    <mergeCell ref="BE156:BF156"/>
    <mergeCell ref="BG156:BH156"/>
    <mergeCell ref="BI156:BJ156"/>
    <mergeCell ref="BK156:BL156"/>
    <mergeCell ref="BM156:BN156"/>
    <mergeCell ref="AS156:AT156"/>
    <mergeCell ref="AU156:AV156"/>
    <mergeCell ref="AW156:AX156"/>
    <mergeCell ref="AY156:AZ156"/>
    <mergeCell ref="BA156:BB156"/>
    <mergeCell ref="BC156:BD156"/>
    <mergeCell ref="AG156:AH156"/>
    <mergeCell ref="AI156:AJ156"/>
    <mergeCell ref="AK156:AL156"/>
    <mergeCell ref="AM156:AN156"/>
    <mergeCell ref="AO156:AP156"/>
    <mergeCell ref="AQ156:AR156"/>
    <mergeCell ref="U156:V156"/>
    <mergeCell ref="W156:X156"/>
    <mergeCell ref="Y156:Z156"/>
    <mergeCell ref="AA156:AB156"/>
    <mergeCell ref="AC156:AD156"/>
    <mergeCell ref="AE156:AF156"/>
    <mergeCell ref="BK155:BL155"/>
    <mergeCell ref="C156:D156"/>
    <mergeCell ref="E156:F156"/>
    <mergeCell ref="G156:H156"/>
    <mergeCell ref="I156:J156"/>
    <mergeCell ref="K156:L156"/>
    <mergeCell ref="M156:N156"/>
    <mergeCell ref="O156:P156"/>
    <mergeCell ref="Q156:R156"/>
    <mergeCell ref="S156:T156"/>
    <mergeCell ref="AY155:AZ155"/>
    <mergeCell ref="BA155:BB155"/>
    <mergeCell ref="BC155:BD155"/>
    <mergeCell ref="BE155:BF155"/>
    <mergeCell ref="BG155:BH155"/>
    <mergeCell ref="BI155:BJ155"/>
    <mergeCell ref="AM155:AN155"/>
    <mergeCell ref="AO155:AP155"/>
    <mergeCell ref="AQ155:AR155"/>
    <mergeCell ref="AS155:AT155"/>
    <mergeCell ref="AU155:AV155"/>
    <mergeCell ref="AW155:AX155"/>
    <mergeCell ref="AA155:AB155"/>
    <mergeCell ref="AC155:AD155"/>
    <mergeCell ref="AE155:AF155"/>
    <mergeCell ref="AG155:AH155"/>
    <mergeCell ref="AI155:AJ155"/>
    <mergeCell ref="AK155:AL155"/>
    <mergeCell ref="O155:P155"/>
    <mergeCell ref="Q155:R155"/>
    <mergeCell ref="S155:T155"/>
    <mergeCell ref="U155:V155"/>
    <mergeCell ref="W155:X155"/>
    <mergeCell ref="Y155:Z155"/>
    <mergeCell ref="BM135:BN135"/>
    <mergeCell ref="A154:AB154"/>
    <mergeCell ref="A155:A157"/>
    <mergeCell ref="B155:B157"/>
    <mergeCell ref="C155:D155"/>
    <mergeCell ref="E155:F155"/>
    <mergeCell ref="G155:H155"/>
    <mergeCell ref="I155:J155"/>
    <mergeCell ref="K155:L155"/>
    <mergeCell ref="M155:N155"/>
    <mergeCell ref="BA135:BB135"/>
    <mergeCell ref="BC135:BD135"/>
    <mergeCell ref="BE135:BF135"/>
    <mergeCell ref="BG135:BH135"/>
    <mergeCell ref="BI135:BJ135"/>
    <mergeCell ref="BK135:BL135"/>
    <mergeCell ref="AO135:AP135"/>
    <mergeCell ref="AQ135:AR135"/>
    <mergeCell ref="AS135:AT135"/>
    <mergeCell ref="AU135:AV135"/>
    <mergeCell ref="AW135:AX135"/>
    <mergeCell ref="AY135:AZ135"/>
    <mergeCell ref="AC135:AD135"/>
    <mergeCell ref="AE135:AF135"/>
    <mergeCell ref="AG135:AH135"/>
    <mergeCell ref="AI135:AJ135"/>
    <mergeCell ref="AK135:AL135"/>
    <mergeCell ref="AM135:AN135"/>
    <mergeCell ref="Q135:R135"/>
    <mergeCell ref="S135:T135"/>
    <mergeCell ref="U135:V135"/>
    <mergeCell ref="W135:X135"/>
    <mergeCell ref="Y135:Z135"/>
    <mergeCell ref="AA135:AB135"/>
    <mergeCell ref="BG134:BH134"/>
    <mergeCell ref="BI134:BJ134"/>
    <mergeCell ref="BK134:BL134"/>
    <mergeCell ref="C135:D135"/>
    <mergeCell ref="E135:F135"/>
    <mergeCell ref="G135:H135"/>
    <mergeCell ref="I135:J135"/>
    <mergeCell ref="K135:L135"/>
    <mergeCell ref="M135:N135"/>
    <mergeCell ref="O135:P135"/>
    <mergeCell ref="AU134:AV134"/>
    <mergeCell ref="AW134:AX134"/>
    <mergeCell ref="AY134:AZ134"/>
    <mergeCell ref="BA134:BB134"/>
    <mergeCell ref="BC134:BD134"/>
    <mergeCell ref="BE134:BF134"/>
    <mergeCell ref="AI134:AJ134"/>
    <mergeCell ref="AK134:AL134"/>
    <mergeCell ref="AM134:AN134"/>
    <mergeCell ref="AO134:AP134"/>
    <mergeCell ref="AQ134:AR134"/>
    <mergeCell ref="AS134:AT134"/>
    <mergeCell ref="W134:X134"/>
    <mergeCell ref="Y134:Z134"/>
    <mergeCell ref="AA134:AB134"/>
    <mergeCell ref="AC134:AD134"/>
    <mergeCell ref="AE134:AF134"/>
    <mergeCell ref="AG134:AH134"/>
    <mergeCell ref="K134:L134"/>
    <mergeCell ref="M134:N134"/>
    <mergeCell ref="O134:P134"/>
    <mergeCell ref="Q134:R134"/>
    <mergeCell ref="S134:T134"/>
    <mergeCell ref="U134:V134"/>
    <mergeCell ref="AQ107:AR107"/>
    <mergeCell ref="AS107:AT107"/>
    <mergeCell ref="BK107:BL107"/>
    <mergeCell ref="A133:AB133"/>
    <mergeCell ref="A134:A136"/>
    <mergeCell ref="B134:B136"/>
    <mergeCell ref="C134:D134"/>
    <mergeCell ref="E134:F134"/>
    <mergeCell ref="G134:H134"/>
    <mergeCell ref="I134:J134"/>
    <mergeCell ref="AE107:AF107"/>
    <mergeCell ref="AG107:AH107"/>
    <mergeCell ref="AI107:AJ107"/>
    <mergeCell ref="AK107:AL107"/>
    <mergeCell ref="AM107:AN107"/>
    <mergeCell ref="AO107:AP107"/>
    <mergeCell ref="Q107:R107"/>
    <mergeCell ref="S107:T107"/>
    <mergeCell ref="W107:X107"/>
    <mergeCell ref="Y107:Z107"/>
    <mergeCell ref="AA107:AB107"/>
    <mergeCell ref="AC107:AD107"/>
    <mergeCell ref="AK93:AL93"/>
    <mergeCell ref="AM93:AN93"/>
    <mergeCell ref="AO93:AP93"/>
    <mergeCell ref="AQ93:AR93"/>
    <mergeCell ref="AS93:AT93"/>
    <mergeCell ref="BK93:BL93"/>
    <mergeCell ref="BK71:BL71"/>
    <mergeCell ref="Q93:R93"/>
    <mergeCell ref="S93:T93"/>
    <mergeCell ref="W93:X93"/>
    <mergeCell ref="Y93:Z93"/>
    <mergeCell ref="AA93:AB93"/>
    <mergeCell ref="AC93:AD93"/>
    <mergeCell ref="AE93:AF93"/>
    <mergeCell ref="AG93:AH93"/>
    <mergeCell ref="AI93:AJ93"/>
    <mergeCell ref="AI71:AJ71"/>
    <mergeCell ref="AK71:AL71"/>
    <mergeCell ref="AM71:AN71"/>
    <mergeCell ref="AO71:AP71"/>
    <mergeCell ref="AQ71:AR71"/>
    <mergeCell ref="AS71:AT71"/>
    <mergeCell ref="BK52:BL52"/>
    <mergeCell ref="BM52:BN52"/>
    <mergeCell ref="Q71:R71"/>
    <mergeCell ref="S71:T71"/>
    <mergeCell ref="W71:X71"/>
    <mergeCell ref="Y71:Z71"/>
    <mergeCell ref="AA71:AB71"/>
    <mergeCell ref="AC71:AD71"/>
    <mergeCell ref="AE71:AF71"/>
    <mergeCell ref="AG71:AH71"/>
    <mergeCell ref="AY52:AZ52"/>
    <mergeCell ref="BA52:BB52"/>
    <mergeCell ref="BC52:BD52"/>
    <mergeCell ref="BE52:BF52"/>
    <mergeCell ref="BG52:BH52"/>
    <mergeCell ref="BI52:BJ52"/>
    <mergeCell ref="AM52:AN52"/>
    <mergeCell ref="AO52:AP52"/>
    <mergeCell ref="AQ52:AR52"/>
    <mergeCell ref="AS52:AT52"/>
    <mergeCell ref="AU52:AV52"/>
    <mergeCell ref="AW52:AX52"/>
    <mergeCell ref="AA52:AB52"/>
    <mergeCell ref="AC52:AD52"/>
    <mergeCell ref="AE52:AF52"/>
    <mergeCell ref="AG52:AH52"/>
    <mergeCell ref="AI52:AJ52"/>
    <mergeCell ref="AK52:AL52"/>
    <mergeCell ref="O52:P52"/>
    <mergeCell ref="Q52:R52"/>
    <mergeCell ref="S52:T52"/>
    <mergeCell ref="U52:V52"/>
    <mergeCell ref="W52:X52"/>
    <mergeCell ref="Y52:Z52"/>
    <mergeCell ref="BE51:BF51"/>
    <mergeCell ref="BG51:BH51"/>
    <mergeCell ref="BI51:BJ51"/>
    <mergeCell ref="BK51:BL51"/>
    <mergeCell ref="C52:D52"/>
    <mergeCell ref="E52:F52"/>
    <mergeCell ref="G52:H52"/>
    <mergeCell ref="I52:J52"/>
    <mergeCell ref="K52:L52"/>
    <mergeCell ref="M52:N52"/>
    <mergeCell ref="AS51:AT51"/>
    <mergeCell ref="AU51:AV51"/>
    <mergeCell ref="AW51:AX51"/>
    <mergeCell ref="AY51:AZ51"/>
    <mergeCell ref="BA51:BB51"/>
    <mergeCell ref="BC51:BD51"/>
    <mergeCell ref="AG51:AH51"/>
    <mergeCell ref="AI51:AJ51"/>
    <mergeCell ref="AK51:AL51"/>
    <mergeCell ref="AM51:AN51"/>
    <mergeCell ref="AO51:AP51"/>
    <mergeCell ref="AQ51:AR51"/>
    <mergeCell ref="U51:V51"/>
    <mergeCell ref="W51:X51"/>
    <mergeCell ref="Y51:Z51"/>
    <mergeCell ref="AA51:AB51"/>
    <mergeCell ref="AC51:AD51"/>
    <mergeCell ref="AE51:AF51"/>
    <mergeCell ref="I51:J51"/>
    <mergeCell ref="K51:L51"/>
    <mergeCell ref="M51:N51"/>
    <mergeCell ref="O51:P51"/>
    <mergeCell ref="Q51:R51"/>
    <mergeCell ref="S51:T51"/>
    <mergeCell ref="AQ33:AR33"/>
    <mergeCell ref="AS33:AT33"/>
    <mergeCell ref="AW33:AX33"/>
    <mergeCell ref="BK33:BL33"/>
    <mergeCell ref="A50:AB50"/>
    <mergeCell ref="A51:A53"/>
    <mergeCell ref="B51:B53"/>
    <mergeCell ref="C51:D51"/>
    <mergeCell ref="E51:F51"/>
    <mergeCell ref="G51:H51"/>
    <mergeCell ref="AE33:AF33"/>
    <mergeCell ref="AG33:AH33"/>
    <mergeCell ref="AI33:AJ33"/>
    <mergeCell ref="AK33:AL33"/>
    <mergeCell ref="AM33:AN33"/>
    <mergeCell ref="AO33:AP33"/>
    <mergeCell ref="Q33:R33"/>
    <mergeCell ref="S33:T33"/>
    <mergeCell ref="W33:X33"/>
    <mergeCell ref="Y33:Z33"/>
    <mergeCell ref="AA33:AB33"/>
    <mergeCell ref="AC33:AD33"/>
    <mergeCell ref="BC17:BD17"/>
    <mergeCell ref="BE17:BF17"/>
    <mergeCell ref="BG17:BH17"/>
    <mergeCell ref="BI17:BJ17"/>
    <mergeCell ref="BK17:BL17"/>
    <mergeCell ref="BM17:BN17"/>
    <mergeCell ref="AQ17:AR17"/>
    <mergeCell ref="AS17:AT17"/>
    <mergeCell ref="AU17:AV17"/>
    <mergeCell ref="AW17:AX17"/>
    <mergeCell ref="AY17:AZ17"/>
    <mergeCell ref="BA17:BB17"/>
    <mergeCell ref="AE17:AF17"/>
    <mergeCell ref="AG17:AH17"/>
    <mergeCell ref="AI17:AJ17"/>
    <mergeCell ref="AK17:AL17"/>
    <mergeCell ref="AM17:AN17"/>
    <mergeCell ref="AO17:AP17"/>
    <mergeCell ref="S17:T17"/>
    <mergeCell ref="U17:V17"/>
    <mergeCell ref="W17:X17"/>
    <mergeCell ref="Y17:Z17"/>
    <mergeCell ref="AA17:AB17"/>
    <mergeCell ref="AC17:AD17"/>
    <mergeCell ref="BI16:BJ16"/>
    <mergeCell ref="BK16:BL16"/>
    <mergeCell ref="C17:D17"/>
    <mergeCell ref="E17:F17"/>
    <mergeCell ref="G17:H17"/>
    <mergeCell ref="I17:J17"/>
    <mergeCell ref="K17:L17"/>
    <mergeCell ref="M17:N17"/>
    <mergeCell ref="O17:P17"/>
    <mergeCell ref="Q17:R17"/>
    <mergeCell ref="AW16:AX16"/>
    <mergeCell ref="AY16:AZ16"/>
    <mergeCell ref="BA16:BB16"/>
    <mergeCell ref="BC16:BD16"/>
    <mergeCell ref="BE16:BF16"/>
    <mergeCell ref="BG16:BH16"/>
    <mergeCell ref="AK16:AL16"/>
    <mergeCell ref="AM16:AN16"/>
    <mergeCell ref="AO16:AP16"/>
    <mergeCell ref="AQ16:AR16"/>
    <mergeCell ref="AS16:AT16"/>
    <mergeCell ref="AU16:AV16"/>
    <mergeCell ref="Y16:Z16"/>
    <mergeCell ref="AA16:AB16"/>
    <mergeCell ref="AC16:AD16"/>
    <mergeCell ref="AE16:AF16"/>
    <mergeCell ref="AG16:AH16"/>
    <mergeCell ref="AI16:AJ16"/>
    <mergeCell ref="M16:N16"/>
    <mergeCell ref="O16:P16"/>
    <mergeCell ref="Q16:R16"/>
    <mergeCell ref="S16:T16"/>
    <mergeCell ref="U16:V16"/>
    <mergeCell ref="W16:X16"/>
    <mergeCell ref="BK3:BL3"/>
    <mergeCell ref="BM3:BN3"/>
    <mergeCell ref="A15:AB15"/>
    <mergeCell ref="A16:A18"/>
    <mergeCell ref="B16:B18"/>
    <mergeCell ref="C16:D16"/>
    <mergeCell ref="E16:F16"/>
    <mergeCell ref="G16:H16"/>
    <mergeCell ref="I16:J16"/>
    <mergeCell ref="K16:L16"/>
    <mergeCell ref="AY3:AZ3"/>
    <mergeCell ref="BA3:BB3"/>
    <mergeCell ref="BC3:BD3"/>
    <mergeCell ref="BE3:BF3"/>
    <mergeCell ref="BG3:BH3"/>
    <mergeCell ref="BI3:BJ3"/>
    <mergeCell ref="AM3:AN3"/>
    <mergeCell ref="AO3:AP3"/>
    <mergeCell ref="AQ3:AR3"/>
    <mergeCell ref="AS3:AT3"/>
    <mergeCell ref="AU3:AV3"/>
    <mergeCell ref="AW3:AX3"/>
    <mergeCell ref="AA3:AB3"/>
    <mergeCell ref="AC3:AD3"/>
    <mergeCell ref="AE3:AF3"/>
    <mergeCell ref="AG3:AH3"/>
    <mergeCell ref="AI3:AJ3"/>
    <mergeCell ref="AK3:AL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  <mergeCell ref="BA2:BB2"/>
    <mergeCell ref="BC2:BD2"/>
    <mergeCell ref="BE2:BF2"/>
    <mergeCell ref="BG2:BH2"/>
    <mergeCell ref="BI2:BJ2"/>
    <mergeCell ref="BK2:BL2"/>
    <mergeCell ref="AO2:AP2"/>
    <mergeCell ref="AQ2:AR2"/>
    <mergeCell ref="AS2:AT2"/>
    <mergeCell ref="AU2:AV2"/>
    <mergeCell ref="AW2:AX2"/>
    <mergeCell ref="AY2:AZ2"/>
    <mergeCell ref="AC2:AD2"/>
    <mergeCell ref="AE2:AF2"/>
    <mergeCell ref="AG2:AH2"/>
    <mergeCell ref="AI2:AJ2"/>
    <mergeCell ref="AK2:AL2"/>
    <mergeCell ref="AM2:AN2"/>
    <mergeCell ref="Q2:R2"/>
    <mergeCell ref="S2:T2"/>
    <mergeCell ref="U2:V2"/>
    <mergeCell ref="W2:X2"/>
    <mergeCell ref="Y2:Z2"/>
    <mergeCell ref="AA2:AB2"/>
    <mergeCell ref="A1:BN1"/>
    <mergeCell ref="A2:A4"/>
    <mergeCell ref="B2:B4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2021-02-10T09:03:36Z</dcterms:created>
  <dcterms:modified xsi:type="dcterms:W3CDTF">2021-02-10T09:05:31Z</dcterms:modified>
</cp:coreProperties>
</file>